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Database Payments\"/>
    </mc:Choice>
  </mc:AlternateContent>
  <xr:revisionPtr revIDLastSave="0" documentId="8_{409E0941-D6C5-4085-8169-256B8CCDA17E}" xr6:coauthVersionLast="44" xr6:coauthVersionMax="44" xr10:uidLastSave="{00000000-0000-0000-0000-000000000000}"/>
  <bookViews>
    <workbookView xWindow="-120" yWindow="-120" windowWidth="29040" windowHeight="15840" tabRatio="886" xr2:uid="{00000000-000D-0000-FFFF-FFFF00000000}"/>
  </bookViews>
  <sheets>
    <sheet name="Carlson Budget" sheetId="1" r:id="rId1"/>
    <sheet name="Advertising - Personnel" sheetId="36" r:id="rId2"/>
    <sheet name="Carlson Memberships" sheetId="4" r:id="rId3"/>
    <sheet name="Carlson General Travel" sheetId="16" r:id="rId4"/>
    <sheet name="Training &amp; Devel" sheetId="45" r:id="rId5"/>
    <sheet name="HR Recruitment Travel" sheetId="53" r:id="rId6"/>
    <sheet name="Carlson Conf Regist" sheetId="12" r:id="rId7"/>
    <sheet name="Specialized Svcs." sheetId="48" r:id="rId8"/>
    <sheet name="Carlson Office Supplies" sheetId="8" r:id="rId9"/>
    <sheet name="Non-Cap Equip" sheetId="33" r:id="rId10"/>
    <sheet name="Carlson Library Supplies" sheetId="19" r:id="rId11"/>
    <sheet name="Interlibrary Loan" sheetId="54" r:id="rId12"/>
    <sheet name="Food Services" sheetId="28" r:id="rId13"/>
    <sheet name="Carlson Printing" sheetId="5" r:id="rId14"/>
    <sheet name="Carlson Postage" sheetId="2" r:id="rId15"/>
    <sheet name="Other Chargebacks" sheetId="41" r:id="rId16"/>
  </sheets>
  <definedNames>
    <definedName name="_xlnm._FilterDatabase" localSheetId="3" hidden="1">'Carlson General Travel'!#REF!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G14" i="16"/>
  <c r="D8" i="1" s="1"/>
  <c r="F17" i="54" l="1"/>
  <c r="F14" i="53" l="1"/>
  <c r="F20" i="45"/>
  <c r="D9" i="1" s="1"/>
  <c r="G7" i="28" l="1"/>
  <c r="A9" i="1" l="1"/>
  <c r="F23" i="19" l="1"/>
  <c r="F10" i="33" l="1"/>
  <c r="G28" i="8" l="1"/>
  <c r="G10" i="12" l="1"/>
  <c r="G13" i="36" l="1"/>
  <c r="D6" i="1" s="1"/>
  <c r="A16" i="1" l="1"/>
  <c r="D16" i="1"/>
  <c r="A12" i="1" l="1"/>
  <c r="G6" i="48"/>
  <c r="D12" i="1" s="1"/>
  <c r="A10" i="1"/>
  <c r="D10" i="1"/>
  <c r="F6" i="5" l="1"/>
  <c r="D25" i="1" s="1"/>
  <c r="D11" i="1" l="1"/>
  <c r="A26" i="1" l="1"/>
  <c r="A24" i="1"/>
  <c r="A25" i="1"/>
  <c r="A14" i="1"/>
  <c r="A17" i="1"/>
  <c r="A6" i="1"/>
  <c r="A15" i="1"/>
  <c r="A13" i="1"/>
  <c r="A11" i="1"/>
  <c r="A7" i="1"/>
  <c r="G8" i="41" l="1"/>
  <c r="D26" i="1" s="1"/>
  <c r="D14" i="1" l="1"/>
  <c r="D13" i="1" l="1"/>
  <c r="D15" i="1" l="1"/>
  <c r="D17" i="1" l="1"/>
  <c r="F18" i="2" l="1"/>
  <c r="G10" i="4"/>
  <c r="D7" i="1" l="1"/>
  <c r="D24" i="1"/>
  <c r="D19" i="1" l="1"/>
  <c r="D29" i="1"/>
  <c r="D31" i="1" l="1"/>
</calcChain>
</file>

<file path=xl/sharedStrings.xml><?xml version="1.0" encoding="utf-8"?>
<sst xmlns="http://schemas.openxmlformats.org/spreadsheetml/2006/main" count="587" uniqueCount="187">
  <si>
    <t>Transaction No.</t>
  </si>
  <si>
    <t>Date</t>
  </si>
  <si>
    <t>Discription</t>
  </si>
  <si>
    <t>Amount</t>
  </si>
  <si>
    <t>Total</t>
  </si>
  <si>
    <t>Description</t>
  </si>
  <si>
    <t xml:space="preserve"> </t>
  </si>
  <si>
    <t>Adjusted Budget Amount</t>
  </si>
  <si>
    <t>Debits</t>
  </si>
  <si>
    <t>Vendor</t>
  </si>
  <si>
    <t xml:space="preserve">TOTAL </t>
  </si>
  <si>
    <t>TOTAL</t>
  </si>
  <si>
    <t>Document</t>
  </si>
  <si>
    <t>Document No.</t>
  </si>
  <si>
    <t>Transaction Type</t>
  </si>
  <si>
    <t>Trans. Type</t>
  </si>
  <si>
    <t>Document Type</t>
  </si>
  <si>
    <t>Date Balanced</t>
  </si>
  <si>
    <t>Date Balance</t>
  </si>
  <si>
    <t>Original Budget</t>
  </si>
  <si>
    <t>Chargeback Expenses</t>
  </si>
  <si>
    <t>Transfer from Other_Expenses to Chargeback Expenses</t>
  </si>
  <si>
    <t>Total Chargeback Expenses</t>
  </si>
  <si>
    <t>Total Other_Expenses</t>
  </si>
  <si>
    <t>Total Balance</t>
  </si>
  <si>
    <t>Memberships &amp; Dues</t>
  </si>
  <si>
    <t xml:space="preserve">Conference Registration </t>
  </si>
  <si>
    <t xml:space="preserve">Office Supplies </t>
  </si>
  <si>
    <t xml:space="preserve">Library Supplies </t>
  </si>
  <si>
    <t xml:space="preserve">Special Food Services </t>
  </si>
  <si>
    <t xml:space="preserve">General Travel </t>
  </si>
  <si>
    <t>G/L Account</t>
  </si>
  <si>
    <t>Travel - Training &amp; Development</t>
  </si>
  <si>
    <t xml:space="preserve">Total </t>
  </si>
  <si>
    <t>Balanced</t>
  </si>
  <si>
    <t>Travel - HR Recruitment</t>
  </si>
  <si>
    <t>Specialized Services</t>
  </si>
  <si>
    <t>Interlibrary Loan</t>
  </si>
  <si>
    <t>EDP Equipment (Non-Capital)</t>
  </si>
  <si>
    <t>2019 Carlson Library Operating Funds A/C 2511261001</t>
  </si>
  <si>
    <t>2019 Carlson Specialized Services  G/L Acct 625300</t>
  </si>
  <si>
    <t>Postage Expenses</t>
  </si>
  <si>
    <t>Printing &amp; Duplicating</t>
  </si>
  <si>
    <t xml:space="preserve">Other Chargebacks </t>
  </si>
  <si>
    <t>P-Card</t>
  </si>
  <si>
    <t xml:space="preserve">  </t>
  </si>
  <si>
    <t>2020 Carlson Memberships &amp; Dues G/L Acct 609100</t>
  </si>
  <si>
    <t>2020 Carlson General Travel Expenses G/L Acct 615100</t>
  </si>
  <si>
    <t>2020 Carlson Training &amp; Development Expenses G/L Acct 615110</t>
  </si>
  <si>
    <t>2020 Carlson HR Recruitment Travel Expenses G/L Acct 615140</t>
  </si>
  <si>
    <t>2020 Carlson Conference Registration G/L Acct 616000</t>
  </si>
  <si>
    <t>2020 Carlson Office Supplies G/L Acct 660100</t>
  </si>
  <si>
    <t>2020 Carlson EDP Equipment (Non-Capital) G/L 660230</t>
  </si>
  <si>
    <t>2020 Carlson Library Supplies G/L Acct 660800</t>
  </si>
  <si>
    <t>2020 Carlson Library Supplies - Interlibrary Loan G/L Acct. 660830</t>
  </si>
  <si>
    <t>2020 Carlson Special Food Services G/L Acct 665125</t>
  </si>
  <si>
    <t>2020 Carlson Printing &amp; Duplicating G/L Acct 820100</t>
  </si>
  <si>
    <t>2020 Carlson Postage G/L Acct 820200</t>
  </si>
  <si>
    <t xml:space="preserve">2020 Carlson Other Chargebacks G/L Acct 820950 </t>
  </si>
  <si>
    <t>Chartwells</t>
  </si>
  <si>
    <t>Meet &amp; Greet, Cindy Li, July 19, 2019</t>
  </si>
  <si>
    <t>Meet &amp; Greet, Rachel Maderik, July 26, 2019</t>
  </si>
  <si>
    <t>Linda Horner</t>
  </si>
  <si>
    <t>Cindy Li</t>
  </si>
  <si>
    <t>USPS.com</t>
  </si>
  <si>
    <t>ILL Package shipped to Canada</t>
  </si>
  <si>
    <t>Demco</t>
  </si>
  <si>
    <t>Monaco Deluxe HangUp Bags</t>
  </si>
  <si>
    <t>Staples</t>
  </si>
  <si>
    <t>Patricia Johner</t>
  </si>
  <si>
    <t>KLN Catalogers &amp; Archivists Annual Meeting, Slippery Rock, PA</t>
  </si>
  <si>
    <t>Pennsylvania Library Association</t>
  </si>
  <si>
    <t>Annual Dues, 2019-20</t>
  </si>
  <si>
    <t>PALCI</t>
  </si>
  <si>
    <t>Membership Dues</t>
  </si>
  <si>
    <t xml:space="preserve">SSHELCO </t>
  </si>
  <si>
    <t>SSHELCO Annual Dues</t>
  </si>
  <si>
    <t>Tonya Otto</t>
  </si>
  <si>
    <t>CCAC, Western PA OER Training; Penn State, OER Summit</t>
  </si>
  <si>
    <t xml:space="preserve"> TEV 20347</t>
  </si>
  <si>
    <t>TEV 20438</t>
  </si>
  <si>
    <t>TEV 20418</t>
  </si>
  <si>
    <t>PaLA Conference, Erie, PA</t>
  </si>
  <si>
    <t>TEV 20489</t>
  </si>
  <si>
    <t>Rachel Newbury</t>
  </si>
  <si>
    <t>TEV 20374</t>
  </si>
  <si>
    <t>Galen Trimble</t>
  </si>
  <si>
    <t>Suhr Library Equipment Review and Inventory</t>
  </si>
  <si>
    <t>TEV 20379</t>
  </si>
  <si>
    <t>Suhr Library Teaching Information Literacy Classes</t>
  </si>
  <si>
    <t>TEV 20377</t>
  </si>
  <si>
    <t>Suhr Library Collection Development</t>
  </si>
  <si>
    <t>TEV 20394</t>
  </si>
  <si>
    <t>Terry Latour</t>
  </si>
  <si>
    <t>Doc. Type</t>
  </si>
  <si>
    <t>Surh Library Reno &amp; Leak Recovery; PACLI OER Summit; PASSHE Deans &amp; Directors; SSHELCO</t>
  </si>
  <si>
    <t>Suhr Library Collection Development/Review</t>
  </si>
  <si>
    <t>Microtel Inns &amp; Suites</t>
  </si>
  <si>
    <t>Hotel charges for Maderik &amp; Li</t>
  </si>
  <si>
    <t>Ghost Card</t>
  </si>
  <si>
    <t>TEV 20289</t>
  </si>
  <si>
    <t>TEV 20302</t>
  </si>
  <si>
    <t>Candidate Expense Reimbursement</t>
  </si>
  <si>
    <t>TEV 20303</t>
  </si>
  <si>
    <t>Rachel Maderik</t>
  </si>
  <si>
    <t>Mary Buchanan</t>
  </si>
  <si>
    <t>Mean Reimbursement for Candidate Visits</t>
  </si>
  <si>
    <t>TEV 20312</t>
  </si>
  <si>
    <t>Reimbursement for juice for candidate Meet &amp; Greet</t>
  </si>
  <si>
    <t>PA Library Association</t>
  </si>
  <si>
    <t>PaLA Meeting Registration ~ Newbury</t>
  </si>
  <si>
    <t>PaLA Meeting Registration ~ Otto</t>
  </si>
  <si>
    <t>Credit for missing dry-erase marker set (ordered 10, rec'd 19)</t>
  </si>
  <si>
    <t>Legal ruled writing pads</t>
  </si>
  <si>
    <t>Legal Ruled Writing Notepads</t>
  </si>
  <si>
    <t>General Office Supplies</t>
  </si>
  <si>
    <t>Returned notepads, not what I wanted</t>
  </si>
  <si>
    <t>General Office Supplies/Calendars</t>
  </si>
  <si>
    <t>Office Supplies</t>
  </si>
  <si>
    <t>Supplies</t>
  </si>
  <si>
    <t>Book Tape</t>
  </si>
  <si>
    <t>DEMCO, Inc.</t>
  </si>
  <si>
    <t>BroDart</t>
  </si>
  <si>
    <t>Archival Supplies</t>
  </si>
  <si>
    <t>Paper Shredder (Suhr Library)</t>
  </si>
  <si>
    <t>Hanging Bags</t>
  </si>
  <si>
    <t>Hanging Bags (Library Material)</t>
  </si>
  <si>
    <t>Inv. 351916644</t>
  </si>
  <si>
    <t>Inv. 351916656</t>
  </si>
  <si>
    <t>Refund on Postage</t>
  </si>
  <si>
    <t>2020 Carlson Advertising - Personnel G/L Acct 607120</t>
  </si>
  <si>
    <t>Personnel Advertising</t>
  </si>
  <si>
    <t>02-29-2929</t>
  </si>
  <si>
    <t>Your Member Careers</t>
  </si>
  <si>
    <t>AKA Advertisement for Library Systems Administrator</t>
  </si>
  <si>
    <t>American Library Asssociation</t>
  </si>
  <si>
    <t>TEV 20747</t>
  </si>
  <si>
    <t>Corene Glotfelty</t>
  </si>
  <si>
    <t>Suhr Library Archival and Library Work ~ Jan. 27 &amp; Feb. 5, 2020</t>
  </si>
  <si>
    <t>TEV 20771</t>
  </si>
  <si>
    <t>Suhr Library Archival and Library Work ~ Feb. 17 &amp; 26, 2020</t>
  </si>
  <si>
    <t>TEV 20770</t>
  </si>
  <si>
    <t>Instruction at Venango Campus~Feb. 12, 2020; Teacher presentation @ St. Mary Inservice~Feb. 14, 2020</t>
  </si>
  <si>
    <t>OER Training, CCAC North Campus</t>
  </si>
  <si>
    <t>American Library Association</t>
  </si>
  <si>
    <t>ALA Annual Meeting</t>
  </si>
  <si>
    <t xml:space="preserve">Penn State </t>
  </si>
  <si>
    <t>Distance Library Services conference registration</t>
  </si>
  <si>
    <t>heck Request</t>
  </si>
  <si>
    <t>Copyright Clearance Center</t>
  </si>
  <si>
    <t>photocopies for general use</t>
  </si>
  <si>
    <t>glue, staplers,  calendars, sticky notes</t>
  </si>
  <si>
    <t>Return credit - incorrect stamp ink pads</t>
  </si>
  <si>
    <t>batteries/markers/calendar/paper/note pads/ink cartridges/labels/pencils/tape</t>
  </si>
  <si>
    <t>Book jackets and squeegee</t>
  </si>
  <si>
    <t>Purchase Requistion</t>
  </si>
  <si>
    <t>HP ProDesk 600 G4 Desktop for Shuhr Library message board</t>
  </si>
  <si>
    <t>Amazon</t>
  </si>
  <si>
    <t>Exacto knife blades</t>
  </si>
  <si>
    <t>colored posterboard, Reference Dept.</t>
  </si>
  <si>
    <t>clear tape, cloth tape, bone folder, poly covers, rubber stamp</t>
  </si>
  <si>
    <t>Budget Library Supplies</t>
  </si>
  <si>
    <t>Tattletape</t>
  </si>
  <si>
    <t>Check Request</t>
  </si>
  <si>
    <t>Interlibrary Delivery Service of PA</t>
  </si>
  <si>
    <t>Addres correction/service charge, Inv. 19-608</t>
  </si>
  <si>
    <t>Addres correction/service charge, Inv. 20-017</t>
  </si>
  <si>
    <t>Page Protectors; binders for value line loose leafs</t>
  </si>
  <si>
    <t>pens, paperclips, hooks, folders, mounting putty</t>
  </si>
  <si>
    <t>Pentel RSVP pens</t>
  </si>
  <si>
    <t>P</t>
  </si>
  <si>
    <t>Dry erase markers for Circulation</t>
  </si>
  <si>
    <t>Business cards for Tonya Otto</t>
  </si>
  <si>
    <t>July 2019 First Class Postage</t>
  </si>
  <si>
    <t>August 2019 First Class Postage</t>
  </si>
  <si>
    <t>October 2019 First Class Postage</t>
  </si>
  <si>
    <t>November 2019 First Class Postage</t>
  </si>
  <si>
    <t>December 2019 First Class Postage</t>
  </si>
  <si>
    <t>January 2020 First Class Postage</t>
  </si>
  <si>
    <t>Computing Services</t>
  </si>
  <si>
    <t>RAM Upgrades</t>
  </si>
  <si>
    <t>Refund</t>
  </si>
  <si>
    <t>Return page protectors, binders for Value Line Loose leafs - do delivery COVID</t>
  </si>
  <si>
    <t>Amazone Marketplace</t>
  </si>
  <si>
    <t>Amazon Marketplace</t>
  </si>
  <si>
    <t>supplies (Should be in Office Supplies)</t>
  </si>
  <si>
    <t>February 2020 First Class Postage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</si>
</sst>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#,##0.00;[Red]#,##0.00"/>
    <numFmt numFmtId="166" formatCode="0.00_);[Red]\(0.00\)"/>
    <numFmt numFmtId="167" formatCode="[$-409]dd\-mmm\-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Times New Roman"/>
      <family val="1"/>
    </font>
    <font>
      <b/>
      <sz val="12"/>
      <color theme="6" tint="0.7999816888943144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b/>
      <i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165" fontId="5" fillId="0" borderId="0" xfId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39" fontId="0" fillId="0" borderId="0" xfId="0" applyNumberFormat="1"/>
    <xf numFmtId="165" fontId="5" fillId="0" borderId="0" xfId="1" applyNumberFormat="1" applyFont="1"/>
    <xf numFmtId="165" fontId="3" fillId="0" borderId="0" xfId="1" applyNumberFormat="1" applyFont="1"/>
    <xf numFmtId="164" fontId="3" fillId="0" borderId="0" xfId="0" applyNumberFormat="1" applyFont="1"/>
    <xf numFmtId="164" fontId="5" fillId="0" borderId="0" xfId="0" applyNumberFormat="1" applyFont="1" applyAlignment="1">
      <alignment horizontal="left"/>
    </xf>
    <xf numFmtId="0" fontId="4" fillId="0" borderId="0" xfId="0" applyFont="1" applyAlignment="1"/>
    <xf numFmtId="165" fontId="5" fillId="0" borderId="0" xfId="0" applyNumberFormat="1" applyFont="1" applyAlignment="1">
      <alignment horizontal="right"/>
    </xf>
    <xf numFmtId="4" fontId="0" fillId="0" borderId="0" xfId="0" applyNumberFormat="1"/>
    <xf numFmtId="165" fontId="5" fillId="0" borderId="0" xfId="0" applyNumberFormat="1" applyFont="1" applyFill="1"/>
    <xf numFmtId="0" fontId="5" fillId="0" borderId="0" xfId="0" applyFont="1" applyFill="1"/>
    <xf numFmtId="164" fontId="5" fillId="0" borderId="0" xfId="0" applyNumberFormat="1" applyFont="1" applyAlignment="1"/>
    <xf numFmtId="164" fontId="4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0" applyFont="1"/>
    <xf numFmtId="165" fontId="5" fillId="0" borderId="0" xfId="0" applyNumberFormat="1" applyFont="1" applyAlignment="1"/>
    <xf numFmtId="0" fontId="5" fillId="0" borderId="0" xfId="1" applyNumberFormat="1" applyFont="1" applyAlignment="1">
      <alignment horizontal="center"/>
    </xf>
    <xf numFmtId="164" fontId="1" fillId="0" borderId="0" xfId="0" applyNumberFormat="1" applyFont="1"/>
    <xf numFmtId="164" fontId="5" fillId="0" borderId="0" xfId="0" applyNumberFormat="1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/>
    <xf numFmtId="0" fontId="5" fillId="0" borderId="0" xfId="1" applyNumberFormat="1" applyFont="1" applyFill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8" fillId="0" borderId="0" xfId="0" applyFont="1"/>
    <xf numFmtId="165" fontId="5" fillId="0" borderId="0" xfId="0" applyNumberFormat="1" applyFont="1" applyFill="1" applyAlignment="1"/>
    <xf numFmtId="0" fontId="0" fillId="0" borderId="0" xfId="0" applyNumberFormat="1" applyAlignment="1">
      <alignment horizontal="right"/>
    </xf>
    <xf numFmtId="165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left"/>
    </xf>
    <xf numFmtId="164" fontId="1" fillId="0" borderId="0" xfId="0" applyNumberFormat="1" applyFont="1" applyFill="1"/>
    <xf numFmtId="164" fontId="1" fillId="0" borderId="0" xfId="1" applyNumberFormat="1" applyFont="1"/>
    <xf numFmtId="0" fontId="5" fillId="0" borderId="0" xfId="1" applyNumberFormat="1" applyFont="1" applyAlignment="1"/>
    <xf numFmtId="0" fontId="5" fillId="0" borderId="0" xfId="1" applyNumberFormat="1" applyFont="1" applyFill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Fill="1" applyAlignment="1">
      <alignment horizontal="right"/>
    </xf>
    <xf numFmtId="14" fontId="0" fillId="0" borderId="0" xfId="0" applyNumberFormat="1"/>
    <xf numFmtId="0" fontId="5" fillId="0" borderId="0" xfId="0" applyFont="1" applyAlignment="1">
      <alignment horizontal="left"/>
    </xf>
    <xf numFmtId="14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Fill="1"/>
    <xf numFmtId="0" fontId="5" fillId="0" borderId="0" xfId="0" applyFont="1" applyAlignment="1">
      <alignment horizontal="left"/>
    </xf>
    <xf numFmtId="165" fontId="5" fillId="0" borderId="0" xfId="1" applyNumberFormat="1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left"/>
    </xf>
    <xf numFmtId="43" fontId="5" fillId="0" borderId="0" xfId="0" applyNumberFormat="1" applyFont="1" applyAlignment="1">
      <alignment horizontal="center"/>
    </xf>
    <xf numFmtId="43" fontId="0" fillId="0" borderId="0" xfId="0" applyNumberForma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2" applyNumberFormat="1" applyFont="1" applyFill="1"/>
    <xf numFmtId="164" fontId="5" fillId="0" borderId="0" xfId="2" applyNumberFormat="1" applyFont="1"/>
    <xf numFmtId="43" fontId="5" fillId="0" borderId="0" xfId="0" applyNumberFormat="1" applyFont="1" applyFill="1" applyAlignment="1"/>
    <xf numFmtId="43" fontId="5" fillId="0" borderId="0" xfId="0" applyNumberFormat="1" applyFont="1" applyAlignment="1"/>
    <xf numFmtId="43" fontId="1" fillId="0" borderId="0" xfId="0" applyNumberFormat="1" applyFont="1" applyAlignment="1"/>
    <xf numFmtId="43" fontId="4" fillId="0" borderId="0" xfId="0" applyNumberFormat="1" applyFont="1" applyAlignment="1"/>
    <xf numFmtId="166" fontId="0" fillId="0" borderId="0" xfId="0" applyNumberFormat="1"/>
    <xf numFmtId="166" fontId="1" fillId="0" borderId="0" xfId="0" applyNumberFormat="1" applyFont="1" applyFill="1"/>
    <xf numFmtId="43" fontId="5" fillId="0" borderId="0" xfId="0" applyNumberFormat="1" applyFont="1" applyFill="1"/>
    <xf numFmtId="14" fontId="1" fillId="0" borderId="0" xfId="0" applyNumberFormat="1" applyFont="1"/>
    <xf numFmtId="39" fontId="0" fillId="0" borderId="0" xfId="0" applyNumberFormat="1" applyFill="1"/>
    <xf numFmtId="4" fontId="5" fillId="0" borderId="0" xfId="0" applyNumberFormat="1" applyFont="1" applyFill="1" applyAlignment="1">
      <alignment vertical="top"/>
    </xf>
    <xf numFmtId="167" fontId="5" fillId="0" borderId="0" xfId="0" applyNumberFormat="1" applyFont="1" applyFill="1"/>
    <xf numFmtId="0" fontId="5" fillId="0" borderId="0" xfId="0" applyFont="1" applyAlignment="1">
      <alignment horizontal="left"/>
    </xf>
    <xf numFmtId="4" fontId="3" fillId="0" borderId="0" xfId="0" applyNumberFormat="1" applyFont="1" applyFill="1"/>
    <xf numFmtId="14" fontId="5" fillId="0" borderId="0" xfId="0" applyNumberFormat="1" applyFont="1" applyFill="1" applyAlignment="1">
      <alignment horizontal="left"/>
    </xf>
    <xf numFmtId="0" fontId="5" fillId="0" borderId="0" xfId="1" applyNumberFormat="1" applyFont="1" applyFill="1" applyAlignment="1">
      <alignment horizontal="right"/>
    </xf>
    <xf numFmtId="165" fontId="5" fillId="11" borderId="0" xfId="0" applyNumberFormat="1" applyFont="1" applyFill="1" applyAlignment="1">
      <alignment horizontal="right"/>
    </xf>
    <xf numFmtId="165" fontId="5" fillId="11" borderId="0" xfId="0" applyNumberFormat="1" applyFont="1" applyFill="1"/>
    <xf numFmtId="165" fontId="5" fillId="11" borderId="0" xfId="1" applyNumberFormat="1" applyFont="1" applyFill="1"/>
    <xf numFmtId="39" fontId="0" fillId="9" borderId="0" xfId="0" applyNumberFormat="1" applyFill="1"/>
    <xf numFmtId="165" fontId="5" fillId="18" borderId="0" xfId="0" applyNumberFormat="1" applyFont="1" applyFill="1"/>
    <xf numFmtId="4" fontId="5" fillId="18" borderId="0" xfId="0" applyNumberFormat="1" applyFont="1" applyFill="1"/>
    <xf numFmtId="166" fontId="1" fillId="19" borderId="0" xfId="0" applyNumberFormat="1" applyFont="1" applyFill="1"/>
    <xf numFmtId="165" fontId="5" fillId="16" borderId="0" xfId="0" applyNumberFormat="1" applyFont="1" applyFill="1" applyAlignment="1"/>
    <xf numFmtId="165" fontId="5" fillId="16" borderId="0" xfId="0" applyNumberFormat="1" applyFont="1" applyFill="1"/>
    <xf numFmtId="0" fontId="5" fillId="0" borderId="0" xfId="1" applyNumberFormat="1" applyFont="1" applyFill="1" applyAlignment="1">
      <alignment vertical="top"/>
    </xf>
    <xf numFmtId="165" fontId="5" fillId="0" borderId="0" xfId="0" applyNumberFormat="1" applyFont="1" applyFill="1" applyAlignment="1">
      <alignment vertical="top"/>
    </xf>
    <xf numFmtId="165" fontId="5" fillId="0" borderId="0" xfId="0" applyNumberFormat="1" applyFont="1" applyFill="1" applyAlignment="1">
      <alignment vertical="top" wrapText="1"/>
    </xf>
    <xf numFmtId="165" fontId="5" fillId="16" borderId="0" xfId="0" applyNumberFormat="1" applyFont="1" applyFill="1" applyAlignment="1">
      <alignment vertical="top"/>
    </xf>
    <xf numFmtId="4" fontId="1" fillId="18" borderId="0" xfId="0" applyNumberFormat="1" applyFont="1" applyFill="1"/>
    <xf numFmtId="165" fontId="5" fillId="20" borderId="0" xfId="0" applyNumberFormat="1" applyFont="1" applyFill="1" applyAlignment="1">
      <alignment horizontal="right"/>
    </xf>
    <xf numFmtId="165" fontId="5" fillId="20" borderId="0" xfId="0" applyNumberFormat="1" applyFont="1" applyFill="1"/>
    <xf numFmtId="165" fontId="5" fillId="18" borderId="0" xfId="0" applyNumberFormat="1" applyFont="1" applyFill="1" applyAlignment="1"/>
    <xf numFmtId="165" fontId="5" fillId="21" borderId="0" xfId="0" applyNumberFormat="1" applyFont="1" applyFill="1" applyAlignment="1">
      <alignment horizontal="right"/>
    </xf>
    <xf numFmtId="0" fontId="13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9" fontId="12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0" xfId="0" applyNumberFormat="1" applyFont="1"/>
    <xf numFmtId="39" fontId="13" fillId="0" borderId="0" xfId="0" applyNumberFormat="1" applyFont="1"/>
    <xf numFmtId="0" fontId="15" fillId="9" borderId="0" xfId="0" applyFont="1" applyFill="1"/>
    <xf numFmtId="39" fontId="13" fillId="9" borderId="0" xfId="0" applyNumberFormat="1" applyFont="1" applyFill="1"/>
    <xf numFmtId="0" fontId="15" fillId="15" borderId="0" xfId="0" applyFont="1" applyFill="1"/>
    <xf numFmtId="165" fontId="15" fillId="15" borderId="0" xfId="0" applyNumberFormat="1" applyFont="1" applyFill="1"/>
    <xf numFmtId="164" fontId="13" fillId="0" borderId="0" xfId="0" applyNumberFormat="1" applyFont="1" applyFill="1"/>
    <xf numFmtId="0" fontId="13" fillId="0" borderId="0" xfId="0" applyNumberFormat="1" applyFont="1" applyFill="1"/>
    <xf numFmtId="0" fontId="13" fillId="6" borderId="0" xfId="0" applyFont="1" applyFill="1"/>
    <xf numFmtId="165" fontId="13" fillId="7" borderId="0" xfId="0" applyNumberFormat="1" applyFont="1" applyFill="1"/>
    <xf numFmtId="0" fontId="15" fillId="14" borderId="0" xfId="0" applyFont="1" applyFill="1"/>
    <xf numFmtId="165" fontId="13" fillId="14" borderId="0" xfId="0" applyNumberFormat="1" applyFont="1" applyFill="1"/>
    <xf numFmtId="0" fontId="13" fillId="11" borderId="0" xfId="0" applyFont="1" applyFill="1"/>
    <xf numFmtId="165" fontId="13" fillId="11" borderId="0" xfId="0" applyNumberFormat="1" applyFont="1" applyFill="1"/>
    <xf numFmtId="164" fontId="13" fillId="0" borderId="0" xfId="1" applyNumberFormat="1" applyFont="1"/>
    <xf numFmtId="0" fontId="13" fillId="0" borderId="0" xfId="1" applyNumberFormat="1" applyFont="1"/>
    <xf numFmtId="0" fontId="13" fillId="14" borderId="0" xfId="0" applyFont="1" applyFill="1"/>
    <xf numFmtId="39" fontId="13" fillId="14" borderId="0" xfId="0" applyNumberFormat="1" applyFont="1" applyFill="1"/>
    <xf numFmtId="0" fontId="13" fillId="2" borderId="0" xfId="0" applyFont="1" applyFill="1"/>
    <xf numFmtId="39" fontId="13" fillId="2" borderId="0" xfId="0" applyNumberFormat="1" applyFont="1" applyFill="1"/>
    <xf numFmtId="0" fontId="13" fillId="4" borderId="0" xfId="0" applyFont="1" applyFill="1"/>
    <xf numFmtId="39" fontId="13" fillId="4" borderId="0" xfId="0" applyNumberFormat="1" applyFont="1" applyFill="1"/>
    <xf numFmtId="0" fontId="13" fillId="10" borderId="0" xfId="0" applyFont="1" applyFill="1"/>
    <xf numFmtId="39" fontId="13" fillId="10" borderId="0" xfId="0" applyNumberFormat="1" applyFont="1" applyFill="1"/>
    <xf numFmtId="0" fontId="13" fillId="17" borderId="0" xfId="0" applyFont="1" applyFill="1"/>
    <xf numFmtId="39" fontId="13" fillId="17" borderId="0" xfId="0" applyNumberFormat="1" applyFont="1" applyFill="1"/>
    <xf numFmtId="164" fontId="13" fillId="0" borderId="0" xfId="0" applyNumberFormat="1" applyFont="1" applyAlignment="1">
      <alignment horizontal="right"/>
    </xf>
    <xf numFmtId="0" fontId="13" fillId="0" borderId="0" xfId="0" applyFont="1" applyFill="1"/>
    <xf numFmtId="39" fontId="13" fillId="0" borderId="0" xfId="0" applyNumberFormat="1" applyFont="1" applyFill="1"/>
    <xf numFmtId="0" fontId="16" fillId="0" borderId="0" xfId="0" applyFont="1"/>
    <xf numFmtId="165" fontId="13" fillId="2" borderId="0" xfId="0" applyNumberFormat="1" applyFont="1" applyFill="1"/>
    <xf numFmtId="0" fontId="13" fillId="5" borderId="0" xfId="0" applyFont="1" applyFill="1"/>
    <xf numFmtId="39" fontId="13" fillId="5" borderId="0" xfId="0" applyNumberFormat="1" applyFont="1" applyFill="1"/>
    <xf numFmtId="0" fontId="13" fillId="13" borderId="0" xfId="0" applyFont="1" applyFill="1"/>
    <xf numFmtId="39" fontId="13" fillId="13" borderId="0" xfId="0" applyNumberFormat="1" applyFont="1" applyFill="1"/>
    <xf numFmtId="0" fontId="14" fillId="0" borderId="0" xfId="0" applyFont="1" applyAlignment="1">
      <alignment horizontal="right"/>
    </xf>
    <xf numFmtId="0" fontId="12" fillId="3" borderId="0" xfId="0" applyFont="1" applyFill="1" applyBorder="1" applyAlignment="1">
      <alignment horizontal="left"/>
    </xf>
    <xf numFmtId="0" fontId="6" fillId="12" borderId="0" xfId="0" applyFont="1" applyFill="1" applyAlignment="1">
      <alignment horizontal="left"/>
    </xf>
    <xf numFmtId="0" fontId="10" fillId="15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6" fillId="14" borderId="0" xfId="0" applyFont="1" applyFill="1" applyAlignment="1">
      <alignment horizontal="left"/>
    </xf>
    <xf numFmtId="0" fontId="11" fillId="14" borderId="0" xfId="0" applyFont="1" applyFill="1" applyAlignment="1">
      <alignment horizontal="left"/>
    </xf>
    <xf numFmtId="0" fontId="6" fillId="8" borderId="0" xfId="0" applyNumberFormat="1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5" fillId="2" borderId="0" xfId="1" applyNumberFormat="1" applyFont="1" applyFill="1" applyAlignment="1"/>
    <xf numFmtId="0" fontId="6" fillId="16" borderId="0" xfId="0" applyNumberFormat="1" applyFont="1" applyFill="1" applyAlignment="1">
      <alignment horizontal="left"/>
    </xf>
    <xf numFmtId="0" fontId="6" fillId="10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6" fillId="2" borderId="0" xfId="0" applyFont="1" applyFill="1" applyAlignment="1"/>
    <xf numFmtId="0" fontId="6" fillId="13" borderId="0" xfId="0" applyFont="1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51"/>
  </sheetPr>
  <dimension ref="A1:D31"/>
  <sheetViews>
    <sheetView tabSelected="1" workbookViewId="0">
      <selection sqref="A1:D1"/>
    </sheetView>
  </sheetViews>
  <sheetFormatPr defaultRowHeight="18" x14ac:dyDescent="0.25"/>
  <cols>
    <col min="1" max="1" width="13.7109375" style="120" bestFit="1" customWidth="1"/>
    <col min="2" max="2" width="17.85546875" style="121" bestFit="1" customWidth="1"/>
    <col min="3" max="3" width="72.140625" style="115" bestFit="1" customWidth="1"/>
    <col min="4" max="4" width="14.7109375" style="122" bestFit="1" customWidth="1"/>
    <col min="5" max="16384" width="9.140625" style="115"/>
  </cols>
  <sheetData>
    <row r="1" spans="1:4" ht="18.75" x14ac:dyDescent="0.3">
      <c r="A1" s="157" t="s">
        <v>39</v>
      </c>
      <c r="B1" s="157"/>
      <c r="C1" s="157"/>
      <c r="D1" s="157"/>
    </row>
    <row r="2" spans="1:4" ht="18.75" x14ac:dyDescent="0.3">
      <c r="A2" s="116" t="s">
        <v>1</v>
      </c>
      <c r="B2" s="117" t="s">
        <v>31</v>
      </c>
      <c r="C2" s="118" t="s">
        <v>5</v>
      </c>
      <c r="D2" s="119" t="s">
        <v>8</v>
      </c>
    </row>
    <row r="3" spans="1:4" x14ac:dyDescent="0.25">
      <c r="C3" s="115" t="s">
        <v>19</v>
      </c>
    </row>
    <row r="4" spans="1:4" x14ac:dyDescent="0.25">
      <c r="C4" s="115" t="s">
        <v>7</v>
      </c>
    </row>
    <row r="6" spans="1:4" x14ac:dyDescent="0.25">
      <c r="A6" s="120">
        <f>'Advertising - Personnel'!$G$15</f>
        <v>44004</v>
      </c>
      <c r="B6" s="121">
        <v>607120</v>
      </c>
      <c r="C6" s="123" t="s">
        <v>131</v>
      </c>
      <c r="D6" s="124">
        <f>'Advertising - Personnel'!$G$13</f>
        <v>250</v>
      </c>
    </row>
    <row r="7" spans="1:4" x14ac:dyDescent="0.25">
      <c r="A7" s="120">
        <f>'Carlson Memberships'!$F$12</f>
        <v>44004</v>
      </c>
      <c r="B7" s="121">
        <v>609100</v>
      </c>
      <c r="C7" s="125" t="s">
        <v>25</v>
      </c>
      <c r="D7" s="126">
        <f>'Carlson Memberships'!$G$10</f>
        <v>6535</v>
      </c>
    </row>
    <row r="8" spans="1:4" x14ac:dyDescent="0.25">
      <c r="A8" s="127">
        <f>'Carlson General Travel'!$G$16</f>
        <v>44004</v>
      </c>
      <c r="B8" s="128">
        <v>615100</v>
      </c>
      <c r="C8" s="129" t="s">
        <v>30</v>
      </c>
      <c r="D8" s="130">
        <f>'Carlson General Travel'!$G$14</f>
        <v>585.95999999999992</v>
      </c>
    </row>
    <row r="9" spans="1:4" x14ac:dyDescent="0.25">
      <c r="A9" s="127">
        <f>'Training &amp; Devel'!$F$22</f>
        <v>44004</v>
      </c>
      <c r="B9" s="128">
        <v>615110</v>
      </c>
      <c r="C9" s="131" t="s">
        <v>32</v>
      </c>
      <c r="D9" s="132">
        <f>'Training &amp; Devel'!$F$20</f>
        <v>754.56</v>
      </c>
    </row>
    <row r="10" spans="1:4" x14ac:dyDescent="0.25">
      <c r="A10" s="127">
        <f>'HR Recruitment Travel'!$F$16</f>
        <v>44004</v>
      </c>
      <c r="B10" s="128">
        <v>615140</v>
      </c>
      <c r="C10" s="133" t="s">
        <v>35</v>
      </c>
      <c r="D10" s="134">
        <f>'HR Recruitment Travel'!$F$14</f>
        <v>1680.8600000000001</v>
      </c>
    </row>
    <row r="11" spans="1:4" x14ac:dyDescent="0.25">
      <c r="A11" s="135">
        <f>'Carlson Conf Regist'!$F$12</f>
        <v>44004</v>
      </c>
      <c r="B11" s="136">
        <v>616000</v>
      </c>
      <c r="C11" s="137" t="s">
        <v>26</v>
      </c>
      <c r="D11" s="138">
        <f>'Carlson Conf Regist'!$G$10</f>
        <v>1025</v>
      </c>
    </row>
    <row r="12" spans="1:4" x14ac:dyDescent="0.25">
      <c r="A12" s="120">
        <f>'Specialized Svcs.'!$G$8</f>
        <v>44004</v>
      </c>
      <c r="B12" s="136">
        <v>625300</v>
      </c>
      <c r="C12" s="139" t="s">
        <v>36</v>
      </c>
      <c r="D12" s="140">
        <f>'Specialized Svcs.'!$G$6</f>
        <v>256.5</v>
      </c>
    </row>
    <row r="13" spans="1:4" x14ac:dyDescent="0.25">
      <c r="A13" s="120">
        <f>'Carlson Office Supplies'!$G$30</f>
        <v>44007</v>
      </c>
      <c r="B13" s="136">
        <v>660100</v>
      </c>
      <c r="C13" s="141" t="s">
        <v>27</v>
      </c>
      <c r="D13" s="142">
        <f>'Carlson Office Supplies'!$G$28</f>
        <v>2193.6800000000003</v>
      </c>
    </row>
    <row r="14" spans="1:4" x14ac:dyDescent="0.25">
      <c r="A14" s="120">
        <f>'Non-Cap Equip'!$F$12</f>
        <v>44007</v>
      </c>
      <c r="B14" s="121">
        <v>660230</v>
      </c>
      <c r="C14" s="143" t="s">
        <v>38</v>
      </c>
      <c r="D14" s="144">
        <f>'Non-Cap Equip'!$F$10</f>
        <v>841.55</v>
      </c>
    </row>
    <row r="15" spans="1:4" x14ac:dyDescent="0.25">
      <c r="A15" s="120">
        <f>'Carlson Library Supplies'!$F$25</f>
        <v>44007</v>
      </c>
      <c r="B15" s="136">
        <v>660800</v>
      </c>
      <c r="C15" s="139" t="s">
        <v>28</v>
      </c>
      <c r="D15" s="140">
        <f>'Carlson Library Supplies'!$F$23</f>
        <v>1533.1899999999998</v>
      </c>
    </row>
    <row r="16" spans="1:4" x14ac:dyDescent="0.25">
      <c r="A16" s="120">
        <f>'Interlibrary Loan'!$F$19</f>
        <v>44007</v>
      </c>
      <c r="B16" s="136">
        <v>660830</v>
      </c>
      <c r="C16" s="145" t="s">
        <v>37</v>
      </c>
      <c r="D16" s="146">
        <f>'Interlibrary Loan'!$F$17</f>
        <v>113.22999999999999</v>
      </c>
    </row>
    <row r="17" spans="1:4" x14ac:dyDescent="0.25">
      <c r="A17" s="147">
        <f>'Food Services'!$G$9</f>
        <v>44007</v>
      </c>
      <c r="B17" s="121">
        <v>665125</v>
      </c>
      <c r="C17" s="148" t="s">
        <v>29</v>
      </c>
      <c r="D17" s="149">
        <f>'Food Services'!$G$7</f>
        <v>63.739999999999995</v>
      </c>
    </row>
    <row r="18" spans="1:4" x14ac:dyDescent="0.25">
      <c r="C18" s="148"/>
      <c r="D18" s="149"/>
    </row>
    <row r="19" spans="1:4" x14ac:dyDescent="0.25">
      <c r="C19" s="115" t="s">
        <v>23</v>
      </c>
      <c r="D19" s="122">
        <f>SUM(D6:D18)</f>
        <v>15833.27</v>
      </c>
    </row>
    <row r="21" spans="1:4" ht="18.75" x14ac:dyDescent="0.3">
      <c r="C21" s="150" t="s">
        <v>20</v>
      </c>
    </row>
    <row r="23" spans="1:4" x14ac:dyDescent="0.25">
      <c r="C23" s="115" t="s">
        <v>21</v>
      </c>
    </row>
    <row r="24" spans="1:4" x14ac:dyDescent="0.25">
      <c r="A24" s="120">
        <f>'Carlson Postage'!$F$20</f>
        <v>44007</v>
      </c>
      <c r="B24" s="121">
        <v>820200</v>
      </c>
      <c r="C24" s="139" t="s">
        <v>41</v>
      </c>
      <c r="D24" s="151">
        <f>'Carlson Postage'!$F$18</f>
        <v>25.75</v>
      </c>
    </row>
    <row r="25" spans="1:4" x14ac:dyDescent="0.25">
      <c r="A25" s="120">
        <f>'Carlson Printing'!$F$8</f>
        <v>44007</v>
      </c>
      <c r="B25" s="121">
        <v>820100</v>
      </c>
      <c r="C25" s="152" t="s">
        <v>42</v>
      </c>
      <c r="D25" s="153">
        <f>'Carlson Printing'!$F$6</f>
        <v>25</v>
      </c>
    </row>
    <row r="26" spans="1:4" x14ac:dyDescent="0.25">
      <c r="A26" s="120">
        <f>'Other Chargebacks'!$G$10</f>
        <v>44007</v>
      </c>
      <c r="B26" s="121">
        <v>820950</v>
      </c>
      <c r="C26" s="154" t="s">
        <v>43</v>
      </c>
      <c r="D26" s="155">
        <f>'Other Chargebacks'!$G$8</f>
        <v>85.61</v>
      </c>
    </row>
    <row r="28" spans="1:4" x14ac:dyDescent="0.25">
      <c r="C28" s="148"/>
      <c r="D28" s="149"/>
    </row>
    <row r="29" spans="1:4" x14ac:dyDescent="0.25">
      <c r="C29" s="115" t="s">
        <v>22</v>
      </c>
      <c r="D29" s="122">
        <f>SUM(D24:D26)</f>
        <v>136.36000000000001</v>
      </c>
    </row>
    <row r="31" spans="1:4" x14ac:dyDescent="0.25">
      <c r="C31" s="156" t="s">
        <v>24</v>
      </c>
      <c r="D31" s="122">
        <f>SUM(D19+D29)</f>
        <v>15969.630000000001</v>
      </c>
    </row>
  </sheetData>
  <sortState xmlns:xlrd2="http://schemas.microsoft.com/office/spreadsheetml/2017/richdata2" ref="A6:D18">
    <sortCondition ref="B6:B18"/>
  </sortState>
  <mergeCells count="1">
    <mergeCell ref="A1:D1"/>
  </mergeCells>
  <phoneticPr fontId="2" type="noConversion"/>
  <pageMargins left="0.75" right="0.7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G33"/>
  <sheetViews>
    <sheetView workbookViewId="0">
      <selection sqref="A1:G1"/>
    </sheetView>
  </sheetViews>
  <sheetFormatPr defaultRowHeight="12.75" x14ac:dyDescent="0.2"/>
  <cols>
    <col min="1" max="1" width="15.140625" bestFit="1" customWidth="1"/>
    <col min="2" max="2" width="15" bestFit="1" customWidth="1"/>
    <col min="3" max="3" width="11.42578125" bestFit="1" customWidth="1"/>
    <col min="4" max="4" width="13.5703125" style="4" customWidth="1"/>
    <col min="5" max="5" width="26.85546875" bestFit="1" customWidth="1"/>
    <col min="6" max="6" width="65.5703125" bestFit="1" customWidth="1"/>
    <col min="7" max="7" width="11.28515625" bestFit="1" customWidth="1"/>
  </cols>
  <sheetData>
    <row r="1" spans="1:7" ht="15.75" x14ac:dyDescent="0.25">
      <c r="A1" s="158" t="s">
        <v>130</v>
      </c>
      <c r="B1" s="158"/>
      <c r="C1" s="158"/>
      <c r="D1" s="158"/>
      <c r="E1" s="158"/>
      <c r="F1" s="158"/>
      <c r="G1" s="158"/>
    </row>
    <row r="2" spans="1:7" ht="15.75" x14ac:dyDescent="0.25">
      <c r="A2" s="2" t="s">
        <v>0</v>
      </c>
      <c r="B2" s="2" t="s">
        <v>16</v>
      </c>
      <c r="C2" s="2" t="s">
        <v>15</v>
      </c>
      <c r="D2" s="7" t="s">
        <v>1</v>
      </c>
      <c r="E2" s="7" t="s">
        <v>9</v>
      </c>
      <c r="F2" s="55" t="s">
        <v>2</v>
      </c>
      <c r="G2" s="52" t="s">
        <v>3</v>
      </c>
    </row>
    <row r="3" spans="1:7" ht="15.75" x14ac:dyDescent="0.25">
      <c r="A3" s="3">
        <v>103798365</v>
      </c>
      <c r="B3" s="3" t="s">
        <v>44</v>
      </c>
      <c r="C3" s="56" t="s">
        <v>6</v>
      </c>
      <c r="D3" s="8" t="s">
        <v>132</v>
      </c>
      <c r="E3" s="3" t="s">
        <v>133</v>
      </c>
      <c r="F3" s="3" t="s">
        <v>134</v>
      </c>
      <c r="G3" s="61">
        <v>250</v>
      </c>
    </row>
    <row r="4" spans="1:7" ht="15.75" x14ac:dyDescent="0.25">
      <c r="A4" s="3" t="s">
        <v>6</v>
      </c>
      <c r="B4" s="3"/>
      <c r="C4" s="3" t="s">
        <v>6</v>
      </c>
      <c r="D4" s="8" t="s">
        <v>6</v>
      </c>
      <c r="E4" s="3" t="s">
        <v>6</v>
      </c>
      <c r="F4" s="3" t="s">
        <v>6</v>
      </c>
      <c r="G4" s="61" t="s">
        <v>6</v>
      </c>
    </row>
    <row r="5" spans="1:7" ht="15.75" x14ac:dyDescent="0.25">
      <c r="A5" s="3"/>
      <c r="B5" s="3"/>
      <c r="C5" s="3"/>
      <c r="D5" s="8"/>
      <c r="E5" s="3"/>
      <c r="F5" s="3"/>
      <c r="G5" s="61"/>
    </row>
    <row r="6" spans="1:7" ht="15.75" x14ac:dyDescent="0.25">
      <c r="A6" s="3"/>
      <c r="B6" s="3"/>
      <c r="C6" s="3"/>
      <c r="D6" s="8"/>
      <c r="E6" s="3"/>
      <c r="F6" s="3"/>
      <c r="G6" s="61"/>
    </row>
    <row r="7" spans="1:7" ht="15.75" x14ac:dyDescent="0.25">
      <c r="A7" s="3"/>
      <c r="B7" s="3"/>
      <c r="C7" s="3"/>
      <c r="D7" s="8"/>
      <c r="E7" s="3"/>
      <c r="F7" s="3"/>
      <c r="G7" s="61"/>
    </row>
    <row r="8" spans="1:7" ht="15.75" x14ac:dyDescent="0.25">
      <c r="A8" s="3"/>
      <c r="B8" s="3"/>
      <c r="C8" s="3"/>
      <c r="D8" s="8"/>
      <c r="E8" s="3"/>
      <c r="F8" s="3"/>
      <c r="G8" s="61"/>
    </row>
    <row r="9" spans="1:7" ht="15.75" x14ac:dyDescent="0.25">
      <c r="A9" s="3"/>
      <c r="B9" s="3"/>
      <c r="C9" s="3"/>
      <c r="D9" s="8"/>
      <c r="E9" s="3"/>
      <c r="F9" s="3"/>
      <c r="G9" s="57"/>
    </row>
    <row r="10" spans="1:7" ht="15.75" x14ac:dyDescent="0.25">
      <c r="A10" s="3"/>
      <c r="B10" s="3"/>
      <c r="C10" s="3"/>
      <c r="D10" s="8"/>
      <c r="E10" s="3"/>
      <c r="F10" s="3"/>
      <c r="G10" s="57"/>
    </row>
    <row r="11" spans="1:7" ht="15.75" x14ac:dyDescent="0.25">
      <c r="A11" s="3"/>
      <c r="B11" s="3"/>
      <c r="C11" s="3"/>
      <c r="D11" s="8"/>
      <c r="E11" s="3"/>
      <c r="F11" s="3"/>
      <c r="G11" s="57"/>
    </row>
    <row r="12" spans="1:7" ht="15.75" x14ac:dyDescent="0.25">
      <c r="A12" s="3"/>
      <c r="B12" s="3"/>
      <c r="C12" s="3"/>
      <c r="D12" s="8"/>
      <c r="E12" s="3"/>
      <c r="F12" s="3"/>
      <c r="G12" s="57"/>
    </row>
    <row r="13" spans="1:7" ht="15.75" x14ac:dyDescent="0.25">
      <c r="A13" s="3"/>
      <c r="B13" s="3"/>
      <c r="C13" s="3"/>
      <c r="D13" s="8"/>
      <c r="E13" s="3"/>
      <c r="F13" s="3" t="s">
        <v>4</v>
      </c>
      <c r="G13" s="57">
        <f>SUM(G3:G8)</f>
        <v>250</v>
      </c>
    </row>
    <row r="14" spans="1:7" ht="15.75" x14ac:dyDescent="0.25">
      <c r="A14" s="3"/>
      <c r="B14" s="3"/>
      <c r="C14" s="3"/>
      <c r="D14" s="8"/>
      <c r="E14" s="3"/>
      <c r="F14" s="3"/>
      <c r="G14" s="57"/>
    </row>
    <row r="15" spans="1:7" ht="15.75" x14ac:dyDescent="0.25">
      <c r="A15" s="3"/>
      <c r="B15" s="3"/>
      <c r="C15" s="3"/>
      <c r="D15" s="8"/>
      <c r="E15" s="3"/>
      <c r="F15" s="3" t="s">
        <v>17</v>
      </c>
      <c r="G15" s="8">
        <v>44004</v>
      </c>
    </row>
    <row r="16" spans="1:7" x14ac:dyDescent="0.2">
      <c r="A16" s="1"/>
      <c r="B16" s="1"/>
      <c r="C16" s="1"/>
      <c r="D16" s="14"/>
      <c r="E16" s="1"/>
      <c r="F16" s="1"/>
      <c r="G16" s="1"/>
    </row>
    <row r="33" spans="4:5" x14ac:dyDescent="0.2">
      <c r="D33" s="4" t="s">
        <v>6</v>
      </c>
      <c r="E33" t="s">
        <v>6</v>
      </c>
    </row>
  </sheetData>
  <sortState xmlns:xlrd2="http://schemas.microsoft.com/office/spreadsheetml/2017/richdata2" ref="A3:G6">
    <sortCondition ref="D3:D6"/>
  </sortState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tabColor theme="5" tint="-0.249977111117893"/>
  </sheetPr>
  <dimension ref="A1:G18"/>
  <sheetViews>
    <sheetView workbookViewId="0">
      <selection sqref="A1:G1"/>
    </sheetView>
  </sheetViews>
  <sheetFormatPr defaultRowHeight="15.75" x14ac:dyDescent="0.25"/>
  <cols>
    <col min="1" max="1" width="17.42578125" style="3" customWidth="1"/>
    <col min="2" max="2" width="12.7109375" style="8" customWidth="1"/>
    <col min="3" max="3" width="15.85546875" style="8" bestFit="1" customWidth="1"/>
    <col min="4" max="4" width="37.42578125" style="8" bestFit="1" customWidth="1"/>
    <col min="5" max="5" width="49.85546875" style="3" bestFit="1" customWidth="1"/>
    <col min="6" max="6" width="11.28515625" style="10" bestFit="1" customWidth="1"/>
    <col min="7" max="7" width="10.140625" style="10" bestFit="1" customWidth="1"/>
  </cols>
  <sheetData>
    <row r="1" spans="1:7" x14ac:dyDescent="0.25">
      <c r="A1" s="159" t="s">
        <v>46</v>
      </c>
      <c r="B1" s="159"/>
      <c r="C1" s="159"/>
      <c r="D1" s="159"/>
      <c r="E1" s="159"/>
      <c r="F1" s="159"/>
      <c r="G1" s="159"/>
    </row>
    <row r="2" spans="1:7" x14ac:dyDescent="0.25">
      <c r="A2" s="2" t="s">
        <v>0</v>
      </c>
      <c r="B2" s="7" t="s">
        <v>1</v>
      </c>
      <c r="C2" s="7" t="s">
        <v>12</v>
      </c>
      <c r="D2" s="7" t="s">
        <v>9</v>
      </c>
      <c r="E2" s="2" t="s">
        <v>2</v>
      </c>
      <c r="F2" s="9" t="s">
        <v>3</v>
      </c>
      <c r="G2" s="9" t="s">
        <v>4</v>
      </c>
    </row>
    <row r="3" spans="1:7" x14ac:dyDescent="0.25">
      <c r="A3" s="3">
        <v>1901384331</v>
      </c>
      <c r="B3" s="8">
        <v>43666</v>
      </c>
      <c r="C3" s="8" t="s">
        <v>6</v>
      </c>
      <c r="D3" s="8" t="s">
        <v>71</v>
      </c>
      <c r="E3" s="3" t="s">
        <v>72</v>
      </c>
      <c r="F3" s="19">
        <v>525</v>
      </c>
    </row>
    <row r="4" spans="1:7" x14ac:dyDescent="0.25">
      <c r="A4" s="3">
        <v>103713660</v>
      </c>
      <c r="B4" s="8">
        <v>43738</v>
      </c>
      <c r="C4" s="8" t="s">
        <v>6</v>
      </c>
      <c r="D4" s="8" t="s">
        <v>73</v>
      </c>
      <c r="E4" s="3" t="s">
        <v>74</v>
      </c>
      <c r="F4" s="19">
        <v>5410</v>
      </c>
    </row>
    <row r="5" spans="1:7" x14ac:dyDescent="0.25">
      <c r="A5" s="3">
        <v>1901394272</v>
      </c>
      <c r="B5" s="8">
        <v>43739</v>
      </c>
      <c r="C5" s="8" t="s">
        <v>6</v>
      </c>
      <c r="D5" s="8" t="s">
        <v>75</v>
      </c>
      <c r="E5" s="3" t="s">
        <v>76</v>
      </c>
      <c r="F5" s="19">
        <v>100</v>
      </c>
    </row>
    <row r="6" spans="1:7" x14ac:dyDescent="0.25">
      <c r="A6" s="3">
        <v>103798365</v>
      </c>
      <c r="B6" s="8">
        <v>43890</v>
      </c>
      <c r="D6" s="8" t="s">
        <v>135</v>
      </c>
      <c r="E6" s="3" t="s">
        <v>74</v>
      </c>
      <c r="F6" s="19">
        <v>500</v>
      </c>
    </row>
    <row r="7" spans="1:7" x14ac:dyDescent="0.25">
      <c r="F7" s="19"/>
    </row>
    <row r="8" spans="1:7" x14ac:dyDescent="0.25">
      <c r="A8" s="23"/>
      <c r="B8" s="23"/>
      <c r="C8" s="23"/>
      <c r="D8" s="23"/>
      <c r="F8" s="19"/>
    </row>
    <row r="9" spans="1:7" x14ac:dyDescent="0.25">
      <c r="F9" s="19"/>
    </row>
    <row r="10" spans="1:7" x14ac:dyDescent="0.25">
      <c r="B10" s="8" t="s">
        <v>6</v>
      </c>
      <c r="D10" s="8" t="s">
        <v>6</v>
      </c>
      <c r="E10" s="3" t="s">
        <v>11</v>
      </c>
      <c r="G10" s="10">
        <f>SUM(F3:F10)</f>
        <v>6535</v>
      </c>
    </row>
    <row r="12" spans="1:7" x14ac:dyDescent="0.25">
      <c r="E12" s="3" t="s">
        <v>17</v>
      </c>
      <c r="F12" s="8">
        <v>44004</v>
      </c>
      <c r="G12" s="32" t="s">
        <v>6</v>
      </c>
    </row>
    <row r="13" spans="1:7" x14ac:dyDescent="0.25">
      <c r="F13" s="10" t="s">
        <v>6</v>
      </c>
    </row>
    <row r="18" spans="5:5" x14ac:dyDescent="0.25">
      <c r="E18" s="20"/>
    </row>
  </sheetData>
  <sortState xmlns:xlrd2="http://schemas.microsoft.com/office/spreadsheetml/2017/richdata2" ref="A3:F6">
    <sortCondition ref="B3:B6"/>
  </sortState>
  <mergeCells count="1">
    <mergeCell ref="A1:G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indexed="47"/>
  </sheetPr>
  <dimension ref="A1:H40"/>
  <sheetViews>
    <sheetView workbookViewId="0">
      <selection sqref="A1:F1"/>
    </sheetView>
  </sheetViews>
  <sheetFormatPr defaultRowHeight="15.75" x14ac:dyDescent="0.25"/>
  <cols>
    <col min="1" max="1" width="14.140625" style="3" customWidth="1"/>
    <col min="2" max="2" width="16.140625" style="3" bestFit="1" customWidth="1"/>
    <col min="3" max="3" width="12.42578125" style="8" customWidth="1"/>
    <col min="4" max="4" width="11" style="8" bestFit="1" customWidth="1"/>
    <col min="5" max="5" width="23" style="3" customWidth="1"/>
    <col min="6" max="6" width="97.28515625" style="10" bestFit="1" customWidth="1"/>
    <col min="7" max="7" width="11" style="10" bestFit="1" customWidth="1"/>
  </cols>
  <sheetData>
    <row r="1" spans="1:8" x14ac:dyDescent="0.25">
      <c r="A1" s="160" t="s">
        <v>47</v>
      </c>
      <c r="B1" s="160"/>
      <c r="C1" s="160"/>
      <c r="D1" s="160"/>
      <c r="E1" s="160"/>
      <c r="F1" s="160"/>
    </row>
    <row r="2" spans="1:8" x14ac:dyDescent="0.25">
      <c r="A2" s="2" t="s">
        <v>0</v>
      </c>
      <c r="B2" s="2" t="s">
        <v>14</v>
      </c>
      <c r="C2" s="7" t="s">
        <v>94</v>
      </c>
      <c r="D2" s="7" t="s">
        <v>1</v>
      </c>
      <c r="E2" s="2" t="s">
        <v>9</v>
      </c>
      <c r="F2" s="9" t="s">
        <v>5</v>
      </c>
      <c r="G2" s="9"/>
    </row>
    <row r="3" spans="1:8" x14ac:dyDescent="0.25">
      <c r="A3" s="3" t="s">
        <v>6</v>
      </c>
      <c r="B3" s="51">
        <v>1901397053</v>
      </c>
      <c r="C3" s="65" t="s">
        <v>85</v>
      </c>
      <c r="D3" s="7">
        <v>43755</v>
      </c>
      <c r="E3" s="15" t="s">
        <v>86</v>
      </c>
      <c r="F3" s="65" t="s">
        <v>87</v>
      </c>
      <c r="G3" s="111">
        <v>32.479999999999997</v>
      </c>
    </row>
    <row r="4" spans="1:8" x14ac:dyDescent="0.25">
      <c r="A4" s="3" t="s">
        <v>6</v>
      </c>
      <c r="B4" s="3">
        <v>1901397058</v>
      </c>
      <c r="C4" s="3" t="s">
        <v>88</v>
      </c>
      <c r="D4" s="7">
        <v>43755</v>
      </c>
      <c r="E4" s="8" t="s">
        <v>77</v>
      </c>
      <c r="F4" s="3" t="s">
        <v>89</v>
      </c>
      <c r="G4" s="112">
        <v>32.479999999999997</v>
      </c>
    </row>
    <row r="5" spans="1:8" x14ac:dyDescent="0.25">
      <c r="A5" s="3" t="s">
        <v>6</v>
      </c>
      <c r="B5" s="3">
        <v>1091397062</v>
      </c>
      <c r="C5" s="3" t="s">
        <v>90</v>
      </c>
      <c r="D5" s="7">
        <v>43755</v>
      </c>
      <c r="E5" s="8" t="s">
        <v>84</v>
      </c>
      <c r="F5" s="3" t="s">
        <v>91</v>
      </c>
      <c r="G5" s="112">
        <v>64.959999999999994</v>
      </c>
    </row>
    <row r="6" spans="1:8" x14ac:dyDescent="0.25">
      <c r="A6" s="3" t="s">
        <v>6</v>
      </c>
      <c r="B6" s="3">
        <v>1901397402</v>
      </c>
      <c r="C6" s="3" t="s">
        <v>92</v>
      </c>
      <c r="D6" s="7">
        <v>43757</v>
      </c>
      <c r="E6" s="8" t="s">
        <v>93</v>
      </c>
      <c r="F6" s="3" t="s">
        <v>95</v>
      </c>
      <c r="G6" s="112">
        <v>170.28</v>
      </c>
      <c r="H6" t="s">
        <v>6</v>
      </c>
    </row>
    <row r="7" spans="1:8" x14ac:dyDescent="0.25">
      <c r="A7" s="3" t="s">
        <v>6</v>
      </c>
      <c r="B7" s="3">
        <v>1901401154</v>
      </c>
      <c r="C7" s="8" t="s">
        <v>83</v>
      </c>
      <c r="D7" s="8">
        <v>43776</v>
      </c>
      <c r="E7" s="3" t="s">
        <v>84</v>
      </c>
      <c r="F7" s="19" t="s">
        <v>96</v>
      </c>
      <c r="G7" s="112">
        <v>64.959999999999994</v>
      </c>
    </row>
    <row r="8" spans="1:8" x14ac:dyDescent="0.25">
      <c r="B8" s="3">
        <v>1901421664</v>
      </c>
      <c r="C8" s="8" t="s">
        <v>136</v>
      </c>
      <c r="D8" s="8">
        <v>43892</v>
      </c>
      <c r="E8" s="3" t="s">
        <v>137</v>
      </c>
      <c r="F8" s="19" t="s">
        <v>138</v>
      </c>
      <c r="G8" s="112">
        <v>64.400000000000006</v>
      </c>
    </row>
    <row r="9" spans="1:8" x14ac:dyDescent="0.25">
      <c r="B9" s="3">
        <v>1901422985</v>
      </c>
      <c r="C9" s="8" t="s">
        <v>139</v>
      </c>
      <c r="D9" s="8">
        <v>43900</v>
      </c>
      <c r="E9" s="3" t="s">
        <v>137</v>
      </c>
      <c r="F9" s="19" t="s">
        <v>140</v>
      </c>
      <c r="G9" s="112">
        <v>64.400000000000006</v>
      </c>
    </row>
    <row r="10" spans="1:8" x14ac:dyDescent="0.25">
      <c r="B10" s="3">
        <v>1901422983</v>
      </c>
      <c r="C10" s="8" t="s">
        <v>141</v>
      </c>
      <c r="D10" s="8">
        <v>43900</v>
      </c>
      <c r="E10" s="3" t="s">
        <v>77</v>
      </c>
      <c r="F10" s="19" t="s">
        <v>142</v>
      </c>
      <c r="G10" s="112">
        <v>92</v>
      </c>
    </row>
    <row r="11" spans="1:8" x14ac:dyDescent="0.25">
      <c r="F11" s="19"/>
    </row>
    <row r="12" spans="1:8" x14ac:dyDescent="0.25">
      <c r="A12" s="3" t="s">
        <v>6</v>
      </c>
      <c r="C12" s="8" t="s">
        <v>6</v>
      </c>
      <c r="D12" s="8" t="s">
        <v>6</v>
      </c>
      <c r="E12" s="3" t="s">
        <v>6</v>
      </c>
      <c r="F12" s="19" t="s">
        <v>6</v>
      </c>
      <c r="G12" s="10" t="s">
        <v>6</v>
      </c>
    </row>
    <row r="13" spans="1:8" x14ac:dyDescent="0.25">
      <c r="F13" s="19"/>
    </row>
    <row r="14" spans="1:8" x14ac:dyDescent="0.25">
      <c r="E14" s="3" t="s">
        <v>11</v>
      </c>
      <c r="G14" s="10">
        <f>SUM(G3:G13)</f>
        <v>585.95999999999992</v>
      </c>
    </row>
    <row r="15" spans="1:8" x14ac:dyDescent="0.25">
      <c r="C15" s="8" t="s">
        <v>6</v>
      </c>
      <c r="E15" s="3" t="s">
        <v>6</v>
      </c>
      <c r="F15" s="19"/>
    </row>
    <row r="16" spans="1:8" x14ac:dyDescent="0.25">
      <c r="E16" s="3" t="s">
        <v>18</v>
      </c>
      <c r="F16" s="35"/>
      <c r="G16" s="8">
        <v>44004</v>
      </c>
    </row>
    <row r="17" spans="5:6" x14ac:dyDescent="0.25">
      <c r="E17" s="3" t="s">
        <v>6</v>
      </c>
      <c r="F17" s="44"/>
    </row>
    <row r="18" spans="5:6" x14ac:dyDescent="0.25">
      <c r="F18" s="44"/>
    </row>
    <row r="19" spans="5:6" x14ac:dyDescent="0.25">
      <c r="F19" s="44"/>
    </row>
    <row r="20" spans="5:6" x14ac:dyDescent="0.25">
      <c r="F20" s="44"/>
    </row>
    <row r="21" spans="5:6" x14ac:dyDescent="0.25">
      <c r="F21" s="19"/>
    </row>
    <row r="22" spans="5:6" x14ac:dyDescent="0.25">
      <c r="F22" s="19"/>
    </row>
    <row r="23" spans="5:6" x14ac:dyDescent="0.25">
      <c r="F23" s="19"/>
    </row>
    <row r="24" spans="5:6" x14ac:dyDescent="0.25">
      <c r="F24" s="19"/>
    </row>
    <row r="25" spans="5:6" x14ac:dyDescent="0.25">
      <c r="F25" s="19"/>
    </row>
    <row r="26" spans="5:6" x14ac:dyDescent="0.25">
      <c r="F26" s="19"/>
    </row>
    <row r="27" spans="5:6" x14ac:dyDescent="0.25">
      <c r="F27" s="19"/>
    </row>
    <row r="28" spans="5:6" x14ac:dyDescent="0.25">
      <c r="F28" s="19"/>
    </row>
    <row r="29" spans="5:6" x14ac:dyDescent="0.25">
      <c r="F29" s="19"/>
    </row>
    <row r="30" spans="5:6" x14ac:dyDescent="0.25">
      <c r="F30" s="19"/>
    </row>
    <row r="31" spans="5:6" x14ac:dyDescent="0.25">
      <c r="F31" s="19"/>
    </row>
    <row r="32" spans="5:6" x14ac:dyDescent="0.25">
      <c r="F32" s="19"/>
    </row>
    <row r="33" spans="6:6" x14ac:dyDescent="0.25">
      <c r="F33" s="19"/>
    </row>
    <row r="34" spans="6:6" x14ac:dyDescent="0.25">
      <c r="F34" s="19"/>
    </row>
    <row r="35" spans="6:6" x14ac:dyDescent="0.25">
      <c r="F35" s="19"/>
    </row>
    <row r="36" spans="6:6" x14ac:dyDescent="0.25">
      <c r="F36" s="19"/>
    </row>
    <row r="37" spans="6:6" x14ac:dyDescent="0.25">
      <c r="F37" s="19"/>
    </row>
    <row r="38" spans="6:6" x14ac:dyDescent="0.25">
      <c r="F38" s="19"/>
    </row>
    <row r="39" spans="6:6" x14ac:dyDescent="0.25">
      <c r="F39" s="19"/>
    </row>
    <row r="40" spans="6:6" x14ac:dyDescent="0.25">
      <c r="F40" s="19"/>
    </row>
  </sheetData>
  <sortState xmlns:xlrd2="http://schemas.microsoft.com/office/spreadsheetml/2017/richdata2" ref="A4:F17">
    <sortCondition ref="C4:C17"/>
  </sortState>
  <mergeCells count="1">
    <mergeCell ref="A1:F1"/>
  </mergeCells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G27"/>
  <sheetViews>
    <sheetView workbookViewId="0">
      <selection sqref="A1:F1"/>
    </sheetView>
  </sheetViews>
  <sheetFormatPr defaultRowHeight="12.75" x14ac:dyDescent="0.2"/>
  <cols>
    <col min="1" max="1" width="15.140625" bestFit="1" customWidth="1"/>
    <col min="2" max="2" width="14" bestFit="1" customWidth="1"/>
    <col min="3" max="3" width="11.28515625" bestFit="1" customWidth="1"/>
    <col min="4" max="4" width="21.140625" bestFit="1" customWidth="1"/>
    <col min="5" max="5" width="63.5703125" bestFit="1" customWidth="1"/>
    <col min="6" max="6" width="11.140625" bestFit="1" customWidth="1"/>
  </cols>
  <sheetData>
    <row r="1" spans="1:7" ht="15.75" x14ac:dyDescent="0.25">
      <c r="A1" s="161" t="s">
        <v>48</v>
      </c>
      <c r="B1" s="161"/>
      <c r="C1" s="161"/>
      <c r="D1" s="161"/>
      <c r="E1" s="161"/>
      <c r="F1" s="161"/>
    </row>
    <row r="2" spans="1:7" ht="15.75" x14ac:dyDescent="0.25">
      <c r="A2" s="2" t="s">
        <v>0</v>
      </c>
      <c r="B2" s="2" t="s">
        <v>13</v>
      </c>
      <c r="C2" s="7" t="s">
        <v>1</v>
      </c>
      <c r="D2" s="7" t="s">
        <v>9</v>
      </c>
      <c r="E2" s="2" t="s">
        <v>2</v>
      </c>
      <c r="F2" s="9" t="s">
        <v>3</v>
      </c>
    </row>
    <row r="3" spans="1:7" ht="15.75" x14ac:dyDescent="0.25">
      <c r="A3" s="51">
        <v>1091393766</v>
      </c>
      <c r="B3" s="76" t="s">
        <v>79</v>
      </c>
      <c r="C3" s="26">
        <v>43735</v>
      </c>
      <c r="D3" s="15" t="s">
        <v>77</v>
      </c>
      <c r="E3" s="76" t="s">
        <v>78</v>
      </c>
      <c r="F3" s="97">
        <v>71.08</v>
      </c>
      <c r="G3" t="s">
        <v>6</v>
      </c>
    </row>
    <row r="4" spans="1:7" ht="15.75" x14ac:dyDescent="0.25">
      <c r="A4" s="20">
        <v>1901399266</v>
      </c>
      <c r="B4" s="20" t="s">
        <v>80</v>
      </c>
      <c r="C4" s="35">
        <v>43766</v>
      </c>
      <c r="D4" s="35" t="s">
        <v>69</v>
      </c>
      <c r="E4" s="20" t="s">
        <v>70</v>
      </c>
      <c r="F4" s="98">
        <v>168.82</v>
      </c>
      <c r="G4" t="s">
        <v>6</v>
      </c>
    </row>
    <row r="5" spans="1:7" ht="15.75" x14ac:dyDescent="0.25">
      <c r="A5" s="20">
        <v>1901399228</v>
      </c>
      <c r="B5" s="20" t="s">
        <v>81</v>
      </c>
      <c r="C5" s="35">
        <v>43766</v>
      </c>
      <c r="D5" s="35" t="s">
        <v>77</v>
      </c>
      <c r="E5" s="20" t="s">
        <v>82</v>
      </c>
      <c r="F5" s="98">
        <v>88.75</v>
      </c>
      <c r="G5" t="s">
        <v>6</v>
      </c>
    </row>
    <row r="6" spans="1:7" ht="15.75" x14ac:dyDescent="0.25">
      <c r="A6" s="20">
        <v>1901401154</v>
      </c>
      <c r="B6" s="20" t="s">
        <v>83</v>
      </c>
      <c r="C6" s="35">
        <v>43776</v>
      </c>
      <c r="D6" s="35" t="s">
        <v>84</v>
      </c>
      <c r="E6" s="20" t="s">
        <v>82</v>
      </c>
      <c r="F6" s="98">
        <v>390.37</v>
      </c>
      <c r="G6" t="s">
        <v>6</v>
      </c>
    </row>
    <row r="7" spans="1:7" ht="15.75" x14ac:dyDescent="0.25">
      <c r="A7" s="20">
        <v>1901422983</v>
      </c>
      <c r="B7" s="20" t="s">
        <v>141</v>
      </c>
      <c r="C7" s="35">
        <v>43900</v>
      </c>
      <c r="D7" s="35" t="s">
        <v>77</v>
      </c>
      <c r="E7" s="20" t="s">
        <v>143</v>
      </c>
      <c r="F7" s="98">
        <v>35.54</v>
      </c>
      <c r="G7" t="s">
        <v>6</v>
      </c>
    </row>
    <row r="8" spans="1:7" ht="15.75" x14ac:dyDescent="0.25">
      <c r="A8" s="71" t="s">
        <v>6</v>
      </c>
      <c r="B8" s="72" t="s">
        <v>6</v>
      </c>
      <c r="C8" s="73" t="s">
        <v>6</v>
      </c>
      <c r="D8" s="43" t="s">
        <v>6</v>
      </c>
      <c r="E8" s="72" t="s">
        <v>6</v>
      </c>
      <c r="F8" s="42" t="s">
        <v>6</v>
      </c>
      <c r="G8" t="s">
        <v>6</v>
      </c>
    </row>
    <row r="9" spans="1:7" ht="15.75" x14ac:dyDescent="0.25">
      <c r="A9" s="20" t="s">
        <v>6</v>
      </c>
      <c r="B9" s="20" t="s">
        <v>6</v>
      </c>
      <c r="C9" s="35" t="s">
        <v>6</v>
      </c>
      <c r="D9" s="35" t="s">
        <v>6</v>
      </c>
      <c r="E9" s="20" t="s">
        <v>6</v>
      </c>
      <c r="F9" s="19" t="s">
        <v>6</v>
      </c>
      <c r="G9" t="s">
        <v>6</v>
      </c>
    </row>
    <row r="10" spans="1:7" ht="15.75" x14ac:dyDescent="0.25">
      <c r="A10" s="20" t="s">
        <v>6</v>
      </c>
      <c r="B10" s="20" t="s">
        <v>6</v>
      </c>
      <c r="C10" s="35" t="s">
        <v>6</v>
      </c>
      <c r="D10" s="35" t="s">
        <v>6</v>
      </c>
      <c r="E10" s="20" t="s">
        <v>6</v>
      </c>
      <c r="F10" s="19" t="s">
        <v>6</v>
      </c>
    </row>
    <row r="11" spans="1:7" ht="15.75" x14ac:dyDescent="0.25">
      <c r="A11" s="20" t="s">
        <v>6</v>
      </c>
      <c r="B11" s="20" t="s">
        <v>6</v>
      </c>
      <c r="C11" s="35" t="s">
        <v>6</v>
      </c>
      <c r="D11" s="35" t="s">
        <v>6</v>
      </c>
      <c r="E11" s="20" t="s">
        <v>6</v>
      </c>
      <c r="F11" s="19" t="s">
        <v>6</v>
      </c>
    </row>
    <row r="12" spans="1:7" ht="15.75" x14ac:dyDescent="0.25">
      <c r="A12" s="20" t="s">
        <v>6</v>
      </c>
      <c r="B12" s="20" t="s">
        <v>6</v>
      </c>
      <c r="C12" s="35" t="s">
        <v>6</v>
      </c>
      <c r="D12" s="35" t="s">
        <v>6</v>
      </c>
      <c r="E12" s="20" t="s">
        <v>6</v>
      </c>
      <c r="F12" s="19" t="s">
        <v>6</v>
      </c>
    </row>
    <row r="13" spans="1:7" ht="15.75" x14ac:dyDescent="0.25">
      <c r="A13" s="20" t="s">
        <v>6</v>
      </c>
      <c r="B13" s="20" t="s">
        <v>6</v>
      </c>
      <c r="C13" s="35" t="s">
        <v>6</v>
      </c>
      <c r="D13" s="35" t="s">
        <v>6</v>
      </c>
      <c r="E13" s="20" t="s">
        <v>6</v>
      </c>
      <c r="F13" s="19" t="s">
        <v>6</v>
      </c>
    </row>
    <row r="14" spans="1:7" ht="15.75" x14ac:dyDescent="0.25">
      <c r="A14" s="20" t="s">
        <v>6</v>
      </c>
      <c r="B14" s="20" t="s">
        <v>6</v>
      </c>
      <c r="C14" s="35" t="s">
        <v>6</v>
      </c>
      <c r="D14" s="35" t="s">
        <v>6</v>
      </c>
      <c r="E14" s="20" t="s">
        <v>6</v>
      </c>
      <c r="F14" s="19" t="s">
        <v>6</v>
      </c>
    </row>
    <row r="15" spans="1:7" ht="15.75" x14ac:dyDescent="0.25">
      <c r="A15" s="20" t="s">
        <v>6</v>
      </c>
      <c r="B15" s="20" t="s">
        <v>6</v>
      </c>
      <c r="C15" s="35" t="s">
        <v>6</v>
      </c>
      <c r="D15" s="35" t="s">
        <v>6</v>
      </c>
      <c r="E15" s="20" t="s">
        <v>6</v>
      </c>
      <c r="F15" s="19" t="s">
        <v>6</v>
      </c>
    </row>
    <row r="16" spans="1:7" ht="15.75" x14ac:dyDescent="0.25">
      <c r="A16" s="20" t="s">
        <v>6</v>
      </c>
      <c r="B16" s="20" t="s">
        <v>6</v>
      </c>
      <c r="C16" s="35"/>
      <c r="D16" s="35" t="s">
        <v>6</v>
      </c>
      <c r="E16" s="20" t="s">
        <v>6</v>
      </c>
      <c r="F16" s="19" t="s">
        <v>6</v>
      </c>
    </row>
    <row r="17" spans="1:6" ht="15.75" x14ac:dyDescent="0.25">
      <c r="A17" s="3"/>
      <c r="B17" s="3"/>
      <c r="C17" s="8"/>
      <c r="D17" s="8"/>
      <c r="E17" s="20"/>
      <c r="F17" s="19"/>
    </row>
    <row r="18" spans="1:6" ht="15.75" x14ac:dyDescent="0.25">
      <c r="A18" s="3"/>
      <c r="B18" s="3"/>
      <c r="C18" s="8"/>
      <c r="D18" s="8"/>
      <c r="E18" s="20"/>
      <c r="F18" s="10" t="s">
        <v>6</v>
      </c>
    </row>
    <row r="19" spans="1:6" ht="15.75" x14ac:dyDescent="0.25">
      <c r="A19" s="3"/>
      <c r="B19" s="3"/>
      <c r="C19" s="8" t="s">
        <v>6</v>
      </c>
      <c r="D19" s="8"/>
      <c r="E19" s="3"/>
      <c r="F19" s="19"/>
    </row>
    <row r="20" spans="1:6" ht="15.75" x14ac:dyDescent="0.25">
      <c r="A20" s="3"/>
      <c r="B20" s="3"/>
      <c r="C20" s="8"/>
      <c r="D20" s="8"/>
      <c r="E20" s="3" t="s">
        <v>11</v>
      </c>
      <c r="F20" s="53">
        <f>SUM(F3:F18)</f>
        <v>754.56</v>
      </c>
    </row>
    <row r="21" spans="1:6" ht="15.75" x14ac:dyDescent="0.25">
      <c r="A21" s="3"/>
      <c r="B21" s="3"/>
      <c r="C21" s="8"/>
      <c r="D21" s="8"/>
      <c r="E21" s="3" t="s">
        <v>6</v>
      </c>
      <c r="F21" s="73"/>
    </row>
    <row r="22" spans="1:6" ht="15.75" x14ac:dyDescent="0.25">
      <c r="A22" s="3"/>
      <c r="B22" s="3"/>
      <c r="C22" s="8"/>
      <c r="D22" s="8"/>
      <c r="E22" s="3" t="s">
        <v>18</v>
      </c>
      <c r="F22" s="73">
        <v>44004</v>
      </c>
    </row>
    <row r="23" spans="1:6" ht="15.75" x14ac:dyDescent="0.25">
      <c r="A23" s="3"/>
      <c r="B23" s="3"/>
      <c r="C23" s="8"/>
      <c r="D23" s="8"/>
      <c r="E23" s="3"/>
      <c r="F23" s="44"/>
    </row>
    <row r="24" spans="1:6" ht="15.75" x14ac:dyDescent="0.25">
      <c r="A24" s="3"/>
      <c r="B24" s="3"/>
      <c r="C24" s="8"/>
      <c r="D24" s="8"/>
      <c r="E24" s="3"/>
      <c r="F24" s="44"/>
    </row>
    <row r="25" spans="1:6" ht="15.75" x14ac:dyDescent="0.25">
      <c r="A25" s="3"/>
      <c r="B25" s="3"/>
      <c r="C25" s="8"/>
      <c r="D25" s="8"/>
      <c r="E25" s="3"/>
      <c r="F25" s="19"/>
    </row>
    <row r="26" spans="1:6" ht="15.75" x14ac:dyDescent="0.25">
      <c r="E26" s="3"/>
    </row>
    <row r="27" spans="1:6" ht="15.75" x14ac:dyDescent="0.25">
      <c r="E27" s="3"/>
    </row>
  </sheetData>
  <sortState xmlns:xlrd2="http://schemas.microsoft.com/office/spreadsheetml/2017/richdata2" ref="A4:F9">
    <sortCondition ref="C4:C9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I17"/>
  <sheetViews>
    <sheetView workbookViewId="0">
      <selection sqref="A1:F1"/>
    </sheetView>
  </sheetViews>
  <sheetFormatPr defaultRowHeight="12.75" x14ac:dyDescent="0.2"/>
  <cols>
    <col min="1" max="1" width="15.140625" bestFit="1" customWidth="1"/>
    <col min="2" max="2" width="16.140625" bestFit="1" customWidth="1"/>
    <col min="3" max="3" width="11.28515625" style="29" bestFit="1" customWidth="1"/>
    <col min="4" max="4" width="21.140625" bestFit="1" customWidth="1"/>
    <col min="5" max="5" width="47.85546875" bestFit="1" customWidth="1"/>
    <col min="6" max="6" width="11.28515625" style="18" bestFit="1" customWidth="1"/>
  </cols>
  <sheetData>
    <row r="1" spans="1:9" ht="15.75" x14ac:dyDescent="0.25">
      <c r="A1" s="162" t="s">
        <v>49</v>
      </c>
      <c r="B1" s="162"/>
      <c r="C1" s="162"/>
      <c r="D1" s="162"/>
      <c r="E1" s="162"/>
      <c r="F1" s="162"/>
      <c r="G1" s="68"/>
      <c r="H1" s="67"/>
      <c r="I1" s="67"/>
    </row>
    <row r="2" spans="1:9" ht="15.75" x14ac:dyDescent="0.25">
      <c r="A2" s="2" t="s">
        <v>0</v>
      </c>
      <c r="B2" s="2" t="s">
        <v>14</v>
      </c>
      <c r="C2" s="7" t="s">
        <v>1</v>
      </c>
      <c r="D2" s="7" t="s">
        <v>9</v>
      </c>
      <c r="E2" s="2" t="s">
        <v>2</v>
      </c>
      <c r="F2" s="52" t="s">
        <v>3</v>
      </c>
    </row>
    <row r="3" spans="1:9" ht="15.75" x14ac:dyDescent="0.25">
      <c r="A3" s="3">
        <v>103713660</v>
      </c>
      <c r="B3" s="3" t="s">
        <v>99</v>
      </c>
      <c r="C3" s="8">
        <v>43738</v>
      </c>
      <c r="D3" s="3" t="s">
        <v>97</v>
      </c>
      <c r="E3" s="3" t="s">
        <v>98</v>
      </c>
      <c r="F3" s="57">
        <v>334.96</v>
      </c>
    </row>
    <row r="4" spans="1:9" ht="15.75" x14ac:dyDescent="0.25">
      <c r="A4" s="3">
        <v>1901387670</v>
      </c>
      <c r="B4" s="3" t="s">
        <v>100</v>
      </c>
      <c r="C4" s="8">
        <v>43696</v>
      </c>
      <c r="D4" s="3" t="s">
        <v>62</v>
      </c>
      <c r="E4" s="3" t="s">
        <v>108</v>
      </c>
      <c r="F4" s="57">
        <v>19.66</v>
      </c>
    </row>
    <row r="5" spans="1:9" ht="15.75" x14ac:dyDescent="0.25">
      <c r="A5" s="20">
        <v>1901389148</v>
      </c>
      <c r="B5" s="20" t="s">
        <v>101</v>
      </c>
      <c r="C5" s="35">
        <v>43706</v>
      </c>
      <c r="D5" s="35" t="s">
        <v>63</v>
      </c>
      <c r="E5" s="20" t="s">
        <v>102</v>
      </c>
      <c r="F5" s="61">
        <v>533.4</v>
      </c>
    </row>
    <row r="6" spans="1:9" ht="15.75" x14ac:dyDescent="0.25">
      <c r="A6" s="20">
        <v>1901389151</v>
      </c>
      <c r="B6" s="20" t="s">
        <v>103</v>
      </c>
      <c r="C6" s="35">
        <v>43706</v>
      </c>
      <c r="D6" s="35" t="s">
        <v>104</v>
      </c>
      <c r="E6" s="20" t="s">
        <v>102</v>
      </c>
      <c r="F6" s="61">
        <v>422.91</v>
      </c>
    </row>
    <row r="7" spans="1:9" ht="15.75" x14ac:dyDescent="0.25">
      <c r="A7" s="20">
        <v>1901389167</v>
      </c>
      <c r="B7" s="20" t="s">
        <v>107</v>
      </c>
      <c r="C7" s="35">
        <v>43706</v>
      </c>
      <c r="D7" s="35" t="s">
        <v>105</v>
      </c>
      <c r="E7" s="20" t="s">
        <v>106</v>
      </c>
      <c r="F7" s="61">
        <v>369.93</v>
      </c>
    </row>
    <row r="8" spans="1:9" ht="15.75" x14ac:dyDescent="0.25">
      <c r="A8" s="20"/>
      <c r="B8" s="20"/>
      <c r="C8" s="35"/>
      <c r="D8" s="35"/>
      <c r="E8" s="20"/>
      <c r="F8" s="61"/>
    </row>
    <row r="9" spans="1:9" ht="15.75" x14ac:dyDescent="0.25">
      <c r="A9" s="78"/>
      <c r="B9" s="78"/>
      <c r="C9" s="79"/>
      <c r="D9" s="79"/>
      <c r="E9" s="77"/>
      <c r="F9" s="91"/>
    </row>
    <row r="10" spans="1:9" ht="15.75" x14ac:dyDescent="0.25">
      <c r="A10" s="20"/>
      <c r="B10" s="20"/>
      <c r="C10" s="35"/>
      <c r="D10" s="35"/>
      <c r="E10" s="20"/>
      <c r="F10" s="61"/>
    </row>
    <row r="11" spans="1:9" ht="15.75" x14ac:dyDescent="0.25">
      <c r="A11" s="20"/>
      <c r="B11" s="20"/>
      <c r="C11" s="35"/>
      <c r="D11" s="35"/>
      <c r="E11" s="20"/>
      <c r="F11" s="61"/>
    </row>
    <row r="12" spans="1:9" ht="15.75" x14ac:dyDescent="0.25">
      <c r="A12" s="20"/>
      <c r="B12" s="20"/>
      <c r="C12" s="35"/>
      <c r="D12" s="35"/>
      <c r="E12" s="20"/>
      <c r="F12" s="61"/>
    </row>
    <row r="13" spans="1:9" ht="15.75" x14ac:dyDescent="0.25">
      <c r="A13" s="3"/>
      <c r="B13" s="3"/>
      <c r="C13" s="8"/>
      <c r="D13" s="8"/>
      <c r="E13" s="3"/>
      <c r="F13" s="61"/>
    </row>
    <row r="14" spans="1:9" ht="15.75" x14ac:dyDescent="0.25">
      <c r="A14" s="3"/>
      <c r="B14" s="3"/>
      <c r="C14" s="8"/>
      <c r="D14" s="8"/>
      <c r="E14" s="3" t="s">
        <v>33</v>
      </c>
      <c r="F14" s="61">
        <f>SUM(F3:F11)</f>
        <v>1680.8600000000001</v>
      </c>
      <c r="I14" s="66"/>
    </row>
    <row r="15" spans="1:9" ht="15.75" x14ac:dyDescent="0.25">
      <c r="A15" s="3"/>
      <c r="B15" s="3"/>
      <c r="C15" s="8"/>
      <c r="D15" s="8"/>
      <c r="E15" s="3"/>
      <c r="F15" s="61"/>
    </row>
    <row r="16" spans="1:9" ht="15.75" x14ac:dyDescent="0.25">
      <c r="A16" s="3"/>
      <c r="B16" s="3"/>
      <c r="C16" s="8"/>
      <c r="D16" s="8"/>
      <c r="E16" s="3" t="s">
        <v>34</v>
      </c>
      <c r="F16" s="92">
        <v>44004</v>
      </c>
    </row>
    <row r="17" spans="1:6" x14ac:dyDescent="0.2">
      <c r="A17" s="1"/>
      <c r="B17" s="1"/>
      <c r="C17" s="1"/>
      <c r="D17" s="1"/>
      <c r="E17" s="1"/>
      <c r="F17" s="94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9" tint="-0.249977111117893"/>
  </sheetPr>
  <dimension ref="A1:H77"/>
  <sheetViews>
    <sheetView workbookViewId="0">
      <selection sqref="A1:G1"/>
    </sheetView>
  </sheetViews>
  <sheetFormatPr defaultRowHeight="15.75" x14ac:dyDescent="0.25"/>
  <cols>
    <col min="1" max="1" width="16.140625" style="1" customWidth="1"/>
    <col min="2" max="2" width="16.140625" style="1" bestFit="1" customWidth="1"/>
    <col min="3" max="3" width="11.28515625" style="14" bestFit="1" customWidth="1"/>
    <col min="4" max="4" width="38.42578125" style="8" bestFit="1" customWidth="1"/>
    <col min="5" max="5" width="73.85546875" style="1" bestFit="1" customWidth="1"/>
    <col min="6" max="6" width="10.140625" style="13" bestFit="1" customWidth="1"/>
    <col min="7" max="7" width="9.85546875" style="13" bestFit="1" customWidth="1"/>
  </cols>
  <sheetData>
    <row r="1" spans="1:8" x14ac:dyDescent="0.25">
      <c r="A1" s="161" t="s">
        <v>50</v>
      </c>
      <c r="B1" s="161"/>
      <c r="C1" s="161"/>
      <c r="D1" s="161"/>
      <c r="E1" s="161"/>
      <c r="F1" s="161"/>
      <c r="G1" s="161"/>
    </row>
    <row r="2" spans="1:8" x14ac:dyDescent="0.25">
      <c r="A2" s="2" t="s">
        <v>0</v>
      </c>
      <c r="B2" s="2" t="s">
        <v>14</v>
      </c>
      <c r="C2" s="7" t="s">
        <v>1</v>
      </c>
      <c r="D2" s="7" t="s">
        <v>9</v>
      </c>
      <c r="E2" s="2" t="s">
        <v>2</v>
      </c>
      <c r="F2" s="6" t="s">
        <v>3</v>
      </c>
      <c r="G2" s="6" t="s">
        <v>4</v>
      </c>
    </row>
    <row r="3" spans="1:8" x14ac:dyDescent="0.25">
      <c r="A3" s="20">
        <v>103694194</v>
      </c>
      <c r="B3" s="20" t="s">
        <v>44</v>
      </c>
      <c r="C3" s="35">
        <v>43708</v>
      </c>
      <c r="D3" s="80" t="s">
        <v>109</v>
      </c>
      <c r="E3" s="20" t="s">
        <v>110</v>
      </c>
      <c r="F3" s="99">
        <v>330</v>
      </c>
      <c r="G3" s="12"/>
    </row>
    <row r="4" spans="1:8" x14ac:dyDescent="0.25">
      <c r="A4" s="20">
        <v>103694194</v>
      </c>
      <c r="B4" s="20" t="s">
        <v>44</v>
      </c>
      <c r="C4" s="35">
        <v>43708</v>
      </c>
      <c r="D4" s="80" t="s">
        <v>109</v>
      </c>
      <c r="E4" s="20" t="s">
        <v>111</v>
      </c>
      <c r="F4" s="99">
        <v>330</v>
      </c>
      <c r="G4" s="12"/>
    </row>
    <row r="5" spans="1:8" x14ac:dyDescent="0.25">
      <c r="A5" s="3">
        <v>103787483</v>
      </c>
      <c r="B5" s="3" t="s">
        <v>44</v>
      </c>
      <c r="C5" s="8">
        <v>43861</v>
      </c>
      <c r="D5" s="81" t="s">
        <v>144</v>
      </c>
      <c r="E5" s="3" t="s">
        <v>145</v>
      </c>
      <c r="F5" s="99">
        <v>365</v>
      </c>
      <c r="G5" s="12"/>
    </row>
    <row r="6" spans="1:8" x14ac:dyDescent="0.25">
      <c r="A6" s="3">
        <v>103798365</v>
      </c>
      <c r="B6" s="3" t="s">
        <v>44</v>
      </c>
      <c r="C6" s="8">
        <v>43890</v>
      </c>
      <c r="D6" s="81" t="s">
        <v>146</v>
      </c>
      <c r="E6" s="3" t="s">
        <v>147</v>
      </c>
      <c r="F6" s="99">
        <v>299</v>
      </c>
      <c r="G6" s="12"/>
    </row>
    <row r="7" spans="1:8" x14ac:dyDescent="0.25">
      <c r="A7" s="3">
        <v>103907775</v>
      </c>
      <c r="B7" s="3" t="s">
        <v>181</v>
      </c>
      <c r="C7" s="8">
        <v>43951</v>
      </c>
      <c r="D7" s="81" t="s">
        <v>146</v>
      </c>
      <c r="E7" s="3" t="s">
        <v>147</v>
      </c>
      <c r="F7" s="99">
        <v>-299</v>
      </c>
      <c r="G7" s="12"/>
    </row>
    <row r="8" spans="1:8" x14ac:dyDescent="0.25">
      <c r="A8" s="3"/>
      <c r="B8" s="3"/>
      <c r="C8" s="8"/>
      <c r="D8" s="81"/>
      <c r="E8" s="3"/>
      <c r="F8" s="63"/>
      <c r="G8" s="12"/>
    </row>
    <row r="9" spans="1:8" x14ac:dyDescent="0.25">
      <c r="A9" s="3"/>
      <c r="B9" s="3"/>
      <c r="C9" s="8"/>
      <c r="D9" s="81"/>
      <c r="E9" s="3"/>
      <c r="F9" s="63"/>
      <c r="G9" s="12"/>
    </row>
    <row r="10" spans="1:8" x14ac:dyDescent="0.25">
      <c r="A10" s="3"/>
      <c r="B10" s="3" t="s">
        <v>6</v>
      </c>
      <c r="C10" s="8"/>
      <c r="D10" s="8" t="s">
        <v>6</v>
      </c>
      <c r="E10" s="8" t="s">
        <v>11</v>
      </c>
      <c r="F10" s="3"/>
      <c r="G10" s="12">
        <f>SUM(F3:F9)</f>
        <v>1025</v>
      </c>
      <c r="H10" s="12"/>
    </row>
    <row r="11" spans="1:8" x14ac:dyDescent="0.25">
      <c r="A11" s="3"/>
      <c r="B11" s="3"/>
      <c r="C11" s="8"/>
      <c r="E11" s="3"/>
      <c r="F11" s="12"/>
      <c r="G11" s="12"/>
    </row>
    <row r="12" spans="1:8" x14ac:dyDescent="0.25">
      <c r="A12" s="3"/>
      <c r="B12" s="3"/>
      <c r="C12" s="8"/>
      <c r="E12" s="3" t="s">
        <v>17</v>
      </c>
      <c r="F12" s="45">
        <v>44004</v>
      </c>
      <c r="G12" s="12"/>
    </row>
    <row r="13" spans="1:8" x14ac:dyDescent="0.25">
      <c r="A13" s="3"/>
      <c r="B13" s="3"/>
      <c r="C13" s="8"/>
      <c r="E13" s="3" t="s">
        <v>6</v>
      </c>
      <c r="F13" s="12" t="s">
        <v>6</v>
      </c>
      <c r="G13" s="12"/>
    </row>
    <row r="14" spans="1:8" x14ac:dyDescent="0.25">
      <c r="A14" s="3"/>
      <c r="B14" s="3"/>
      <c r="C14" s="8"/>
      <c r="E14" s="3"/>
      <c r="F14" s="12"/>
      <c r="G14" s="12"/>
    </row>
    <row r="15" spans="1:8" x14ac:dyDescent="0.25">
      <c r="A15" s="3"/>
      <c r="B15" s="3"/>
      <c r="C15" s="8"/>
      <c r="E15" s="3"/>
      <c r="F15" s="12"/>
      <c r="G15" s="12"/>
    </row>
    <row r="16" spans="1:8" x14ac:dyDescent="0.25">
      <c r="A16" s="3"/>
      <c r="B16" s="3"/>
      <c r="C16" s="8"/>
      <c r="E16" s="3"/>
      <c r="F16" s="12"/>
      <c r="G16" s="12"/>
    </row>
    <row r="17" spans="1:7" x14ac:dyDescent="0.25">
      <c r="A17" s="3"/>
      <c r="B17" s="3"/>
      <c r="C17" s="8"/>
      <c r="E17" s="3"/>
      <c r="F17" s="12"/>
      <c r="G17" s="12"/>
    </row>
    <row r="18" spans="1:7" x14ac:dyDescent="0.25">
      <c r="A18" s="3"/>
      <c r="B18" s="3"/>
      <c r="C18" s="8"/>
      <c r="E18" s="3"/>
      <c r="F18" s="12"/>
      <c r="G18" s="12"/>
    </row>
    <row r="19" spans="1:7" x14ac:dyDescent="0.25">
      <c r="A19" s="3"/>
      <c r="B19" s="3"/>
      <c r="C19" s="8"/>
      <c r="E19" s="3"/>
      <c r="F19" s="12"/>
      <c r="G19" s="12"/>
    </row>
    <row r="20" spans="1:7" s="39" customFormat="1" x14ac:dyDescent="0.25">
      <c r="A20" s="3"/>
      <c r="B20" s="3"/>
      <c r="C20" s="8"/>
      <c r="D20" s="8"/>
      <c r="E20" s="3"/>
      <c r="F20" s="12"/>
      <c r="G20" s="12"/>
    </row>
    <row r="21" spans="1:7" x14ac:dyDescent="0.25">
      <c r="A21" s="3"/>
      <c r="B21" s="3"/>
      <c r="C21" s="8"/>
      <c r="E21" s="3"/>
      <c r="F21" s="12"/>
      <c r="G21" s="12"/>
    </row>
    <row r="22" spans="1:7" x14ac:dyDescent="0.25">
      <c r="A22" s="3"/>
      <c r="B22" s="3"/>
      <c r="C22" s="8"/>
      <c r="E22" s="3"/>
      <c r="F22" s="12"/>
      <c r="G22" s="12"/>
    </row>
    <row r="23" spans="1:7" x14ac:dyDescent="0.25">
      <c r="A23" s="3"/>
      <c r="B23" s="3"/>
      <c r="C23" s="8"/>
      <c r="E23" s="3"/>
      <c r="F23" s="12"/>
      <c r="G23" s="12"/>
    </row>
    <row r="24" spans="1:7" x14ac:dyDescent="0.25">
      <c r="A24" s="3"/>
      <c r="B24" s="3"/>
      <c r="C24" s="8"/>
      <c r="E24" s="3"/>
      <c r="F24" s="12"/>
      <c r="G24" s="12"/>
    </row>
    <row r="25" spans="1:7" x14ac:dyDescent="0.25">
      <c r="A25" s="3"/>
      <c r="B25" s="3"/>
      <c r="C25" s="8"/>
      <c r="E25" s="3"/>
      <c r="F25" s="12"/>
      <c r="G25" s="12"/>
    </row>
    <row r="26" spans="1:7" x14ac:dyDescent="0.25">
      <c r="A26" s="3"/>
      <c r="B26" s="3"/>
      <c r="C26" s="8"/>
      <c r="E26" s="3"/>
      <c r="F26" s="12"/>
      <c r="G26" s="12"/>
    </row>
    <row r="27" spans="1:7" x14ac:dyDescent="0.25">
      <c r="A27" s="3"/>
      <c r="B27" s="3"/>
      <c r="C27" s="8"/>
      <c r="E27" s="3"/>
      <c r="F27" s="12"/>
      <c r="G27" s="12"/>
    </row>
    <row r="28" spans="1:7" x14ac:dyDescent="0.25">
      <c r="A28" s="3"/>
      <c r="B28" s="3"/>
      <c r="C28" s="8"/>
      <c r="E28" s="3"/>
      <c r="F28" s="12"/>
      <c r="G28" s="12"/>
    </row>
    <row r="29" spans="1:7" x14ac:dyDescent="0.25">
      <c r="A29" s="3"/>
      <c r="B29" s="3"/>
      <c r="C29" s="8"/>
      <c r="E29" s="3"/>
      <c r="F29" s="12"/>
      <c r="G29" s="12"/>
    </row>
    <row r="30" spans="1:7" x14ac:dyDescent="0.25">
      <c r="A30" s="3"/>
      <c r="B30" s="3"/>
      <c r="C30" s="8"/>
      <c r="E30" s="3"/>
      <c r="F30" s="12"/>
      <c r="G30" s="12"/>
    </row>
    <row r="31" spans="1:7" x14ac:dyDescent="0.25">
      <c r="A31" s="3"/>
      <c r="B31" s="3"/>
      <c r="C31" s="8"/>
      <c r="E31" s="3"/>
      <c r="F31" s="12"/>
      <c r="G31" s="12"/>
    </row>
    <row r="32" spans="1:7" x14ac:dyDescent="0.25">
      <c r="A32" s="3"/>
      <c r="B32" s="3"/>
      <c r="C32" s="8"/>
      <c r="E32" s="3"/>
      <c r="F32" s="12"/>
      <c r="G32" s="12"/>
    </row>
    <row r="33" spans="1:7" x14ac:dyDescent="0.25">
      <c r="A33" s="3"/>
      <c r="B33" s="3"/>
      <c r="C33" s="8"/>
      <c r="E33" s="3"/>
      <c r="F33" s="12"/>
      <c r="G33" s="12"/>
    </row>
    <row r="34" spans="1:7" x14ac:dyDescent="0.25">
      <c r="A34" s="3"/>
      <c r="B34" s="3"/>
      <c r="C34" s="8"/>
      <c r="E34" s="3"/>
      <c r="F34" s="12"/>
      <c r="G34" s="12"/>
    </row>
    <row r="35" spans="1:7" x14ac:dyDescent="0.25">
      <c r="A35" s="3"/>
      <c r="B35" s="3"/>
      <c r="C35" s="8"/>
      <c r="E35" s="3"/>
      <c r="F35" s="12"/>
      <c r="G35" s="12"/>
    </row>
    <row r="36" spans="1:7" x14ac:dyDescent="0.25">
      <c r="A36" s="3"/>
      <c r="B36" s="3"/>
      <c r="C36" s="8"/>
      <c r="E36" s="3"/>
      <c r="F36" s="12"/>
      <c r="G36" s="12"/>
    </row>
    <row r="37" spans="1:7" x14ac:dyDescent="0.25">
      <c r="A37" s="3"/>
      <c r="B37" s="3"/>
      <c r="C37" s="8"/>
      <c r="E37" s="3"/>
      <c r="F37" s="12"/>
      <c r="G37" s="12"/>
    </row>
    <row r="38" spans="1:7" x14ac:dyDescent="0.25">
      <c r="A38" s="3"/>
      <c r="B38" s="3"/>
      <c r="C38" s="8"/>
      <c r="E38" s="3"/>
      <c r="F38" s="12"/>
      <c r="G38" s="12"/>
    </row>
    <row r="39" spans="1:7" x14ac:dyDescent="0.25">
      <c r="A39" s="3"/>
      <c r="B39" s="3"/>
      <c r="C39" s="8"/>
      <c r="E39" s="3"/>
      <c r="F39" s="12"/>
      <c r="G39" s="12"/>
    </row>
    <row r="40" spans="1:7" x14ac:dyDescent="0.25">
      <c r="A40" s="3"/>
      <c r="B40" s="3"/>
      <c r="C40" s="8"/>
      <c r="E40" s="3"/>
      <c r="F40" s="12"/>
      <c r="G40" s="12"/>
    </row>
    <row r="41" spans="1:7" x14ac:dyDescent="0.25">
      <c r="A41" s="3"/>
      <c r="B41" s="3"/>
      <c r="C41" s="8"/>
      <c r="E41" s="3"/>
      <c r="F41" s="12"/>
      <c r="G41" s="12"/>
    </row>
    <row r="42" spans="1:7" x14ac:dyDescent="0.25">
      <c r="A42" s="3"/>
      <c r="B42" s="3"/>
      <c r="C42" s="8"/>
      <c r="E42" s="3"/>
      <c r="F42" s="12"/>
      <c r="G42" s="12"/>
    </row>
    <row r="43" spans="1:7" x14ac:dyDescent="0.25">
      <c r="A43" s="3"/>
      <c r="B43" s="3"/>
      <c r="C43" s="8"/>
      <c r="E43" s="3"/>
      <c r="F43" s="12"/>
      <c r="G43" s="12"/>
    </row>
    <row r="44" spans="1:7" x14ac:dyDescent="0.25">
      <c r="A44" s="3"/>
      <c r="B44" s="3"/>
      <c r="C44" s="8"/>
      <c r="E44" s="3"/>
      <c r="F44" s="12"/>
      <c r="G44" s="12"/>
    </row>
    <row r="45" spans="1:7" x14ac:dyDescent="0.25">
      <c r="A45" s="3"/>
      <c r="B45" s="3"/>
      <c r="C45" s="8"/>
      <c r="E45" s="3"/>
      <c r="F45" s="12"/>
      <c r="G45" s="12"/>
    </row>
    <row r="46" spans="1:7" x14ac:dyDescent="0.25">
      <c r="A46" s="3"/>
      <c r="B46" s="3"/>
      <c r="C46" s="8"/>
      <c r="E46" s="3"/>
      <c r="F46" s="12"/>
      <c r="G46" s="12"/>
    </row>
    <row r="47" spans="1:7" x14ac:dyDescent="0.25">
      <c r="A47" s="3"/>
      <c r="B47" s="3"/>
      <c r="C47" s="8"/>
      <c r="E47" s="3"/>
      <c r="F47" s="12"/>
      <c r="G47" s="12"/>
    </row>
    <row r="48" spans="1:7" x14ac:dyDescent="0.25">
      <c r="A48" s="3"/>
      <c r="B48" s="3"/>
      <c r="C48" s="8"/>
      <c r="E48" s="3"/>
      <c r="F48" s="12"/>
      <c r="G48" s="12"/>
    </row>
    <row r="49" spans="1:7" x14ac:dyDescent="0.25">
      <c r="A49" s="3"/>
      <c r="B49" s="3"/>
      <c r="C49" s="8"/>
      <c r="E49" s="3"/>
      <c r="F49" s="12"/>
      <c r="G49" s="12"/>
    </row>
    <row r="50" spans="1:7" x14ac:dyDescent="0.25">
      <c r="A50" s="3"/>
      <c r="B50" s="3"/>
      <c r="C50" s="8"/>
      <c r="E50" s="3"/>
      <c r="F50" s="12"/>
      <c r="G50" s="12"/>
    </row>
    <row r="51" spans="1:7" x14ac:dyDescent="0.25">
      <c r="A51" s="3"/>
      <c r="B51" s="3"/>
      <c r="C51" s="8"/>
      <c r="E51" s="3"/>
      <c r="F51" s="12"/>
      <c r="G51" s="12"/>
    </row>
    <row r="52" spans="1:7" x14ac:dyDescent="0.25">
      <c r="A52" s="3"/>
      <c r="B52" s="3"/>
      <c r="C52" s="8"/>
      <c r="E52" s="3"/>
      <c r="F52" s="12"/>
      <c r="G52" s="12"/>
    </row>
    <row r="53" spans="1:7" x14ac:dyDescent="0.25">
      <c r="A53" s="3"/>
      <c r="B53" s="3"/>
      <c r="C53" s="8"/>
      <c r="E53" s="3"/>
      <c r="F53" s="12"/>
      <c r="G53" s="12"/>
    </row>
    <row r="54" spans="1:7" x14ac:dyDescent="0.25">
      <c r="A54" s="3"/>
      <c r="B54" s="3"/>
      <c r="C54" s="8"/>
      <c r="E54" s="3"/>
      <c r="F54" s="12"/>
      <c r="G54" s="12"/>
    </row>
    <row r="55" spans="1:7" x14ac:dyDescent="0.25">
      <c r="A55" s="3"/>
      <c r="B55" s="3"/>
      <c r="C55" s="8"/>
      <c r="E55" s="3"/>
      <c r="F55" s="12"/>
      <c r="G55" s="12"/>
    </row>
    <row r="56" spans="1:7" x14ac:dyDescent="0.25">
      <c r="E56" s="3"/>
      <c r="G56" s="12"/>
    </row>
    <row r="57" spans="1:7" x14ac:dyDescent="0.25">
      <c r="G57" s="12"/>
    </row>
    <row r="58" spans="1:7" x14ac:dyDescent="0.25">
      <c r="G58" s="12"/>
    </row>
    <row r="59" spans="1:7" x14ac:dyDescent="0.25">
      <c r="G59" s="12"/>
    </row>
    <row r="60" spans="1:7" x14ac:dyDescent="0.25">
      <c r="G60" s="12"/>
    </row>
    <row r="61" spans="1:7" x14ac:dyDescent="0.25">
      <c r="G61" s="12"/>
    </row>
    <row r="62" spans="1:7" x14ac:dyDescent="0.25">
      <c r="G62" s="12"/>
    </row>
    <row r="63" spans="1:7" x14ac:dyDescent="0.25">
      <c r="G63" s="12"/>
    </row>
    <row r="64" spans="1:7" x14ac:dyDescent="0.25">
      <c r="G64" s="12"/>
    </row>
    <row r="65" spans="7:7" x14ac:dyDescent="0.25">
      <c r="G65" s="12"/>
    </row>
    <row r="66" spans="7:7" x14ac:dyDescent="0.25">
      <c r="G66" s="12"/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</sheetData>
  <sortState xmlns:xlrd2="http://schemas.microsoft.com/office/spreadsheetml/2017/richdata2" ref="A3:G19">
    <sortCondition ref="C3:C19"/>
  </sortState>
  <mergeCells count="1">
    <mergeCell ref="A1:G1"/>
  </mergeCells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G8"/>
  <sheetViews>
    <sheetView workbookViewId="0">
      <selection sqref="A1:G1"/>
    </sheetView>
  </sheetViews>
  <sheetFormatPr defaultRowHeight="12.75" x14ac:dyDescent="0.2"/>
  <cols>
    <col min="1" max="1" width="15.140625" bestFit="1" customWidth="1"/>
    <col min="2" max="2" width="15" bestFit="1" customWidth="1"/>
    <col min="3" max="3" width="11.42578125" bestFit="1" customWidth="1"/>
    <col min="5" max="5" width="24.140625" bestFit="1" customWidth="1"/>
    <col min="6" max="6" width="43" bestFit="1" customWidth="1"/>
    <col min="7" max="7" width="9.7109375" style="70" bestFit="1" customWidth="1"/>
  </cols>
  <sheetData>
    <row r="1" spans="1:7" ht="15.75" x14ac:dyDescent="0.25">
      <c r="A1" s="159" t="s">
        <v>40</v>
      </c>
      <c r="B1" s="159"/>
      <c r="C1" s="159"/>
      <c r="D1" s="159"/>
      <c r="E1" s="159"/>
      <c r="F1" s="159"/>
      <c r="G1" s="159"/>
    </row>
    <row r="2" spans="1:7" ht="15.75" x14ac:dyDescent="0.25">
      <c r="A2" s="2" t="s">
        <v>0</v>
      </c>
      <c r="B2" s="2" t="s">
        <v>16</v>
      </c>
      <c r="C2" s="2" t="s">
        <v>15</v>
      </c>
      <c r="D2" s="7" t="s">
        <v>1</v>
      </c>
      <c r="E2" s="7" t="s">
        <v>9</v>
      </c>
      <c r="F2" s="62" t="s">
        <v>2</v>
      </c>
      <c r="G2" s="69" t="s">
        <v>3</v>
      </c>
    </row>
    <row r="3" spans="1:7" x14ac:dyDescent="0.2">
      <c r="A3">
        <v>1901424068</v>
      </c>
      <c r="B3" s="29" t="s">
        <v>148</v>
      </c>
      <c r="C3" s="29"/>
      <c r="D3" s="54">
        <v>43906</v>
      </c>
      <c r="E3" s="29" t="s">
        <v>149</v>
      </c>
      <c r="F3" s="29" t="s">
        <v>150</v>
      </c>
      <c r="G3" s="100">
        <v>256.5</v>
      </c>
    </row>
    <row r="4" spans="1:7" x14ac:dyDescent="0.2">
      <c r="D4" s="54"/>
      <c r="G4" s="90"/>
    </row>
    <row r="5" spans="1:7" x14ac:dyDescent="0.2">
      <c r="G5" s="11"/>
    </row>
    <row r="6" spans="1:7" x14ac:dyDescent="0.2">
      <c r="F6" s="29" t="s">
        <v>4</v>
      </c>
      <c r="G6" s="11">
        <f>SUM(G3:G5)</f>
        <v>256.5</v>
      </c>
    </row>
    <row r="7" spans="1:7" x14ac:dyDescent="0.2">
      <c r="G7" s="11"/>
    </row>
    <row r="8" spans="1:7" x14ac:dyDescent="0.2">
      <c r="F8" s="29" t="s">
        <v>17</v>
      </c>
      <c r="G8" s="4">
        <v>44004</v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theme="8" tint="-0.249977111117893"/>
  </sheetPr>
  <dimension ref="A1:G78"/>
  <sheetViews>
    <sheetView workbookViewId="0">
      <selection sqref="A1:F1"/>
    </sheetView>
  </sheetViews>
  <sheetFormatPr defaultRowHeight="12.75" x14ac:dyDescent="0.2"/>
  <cols>
    <col min="1" max="1" width="20.140625" style="41" customWidth="1"/>
    <col min="2" max="2" width="17.28515625" customWidth="1"/>
    <col min="3" max="3" width="11.28515625" style="4" bestFit="1" customWidth="1"/>
    <col min="4" max="4" width="34.42578125" style="4" bestFit="1" customWidth="1"/>
    <col min="5" max="5" width="69.140625" bestFit="1" customWidth="1"/>
    <col min="6" max="6" width="10.140625" style="5" bestFit="1" customWidth="1"/>
    <col min="7" max="7" width="11.28515625" style="5" bestFit="1" customWidth="1"/>
  </cols>
  <sheetData>
    <row r="1" spans="1:7" ht="15.75" x14ac:dyDescent="0.25">
      <c r="A1" s="163" t="s">
        <v>51</v>
      </c>
      <c r="B1" s="163"/>
      <c r="C1" s="163"/>
      <c r="D1" s="163"/>
      <c r="E1" s="163"/>
      <c r="F1" s="163"/>
      <c r="G1" s="10"/>
    </row>
    <row r="2" spans="1:7" ht="15.75" x14ac:dyDescent="0.25">
      <c r="A2" s="37" t="s">
        <v>0</v>
      </c>
      <c r="B2" s="2" t="s">
        <v>14</v>
      </c>
      <c r="C2" s="7" t="s">
        <v>1</v>
      </c>
      <c r="D2" s="7" t="s">
        <v>9</v>
      </c>
      <c r="E2" s="2" t="s">
        <v>2</v>
      </c>
      <c r="F2" s="9" t="s">
        <v>3</v>
      </c>
      <c r="G2" s="9" t="s">
        <v>4</v>
      </c>
    </row>
    <row r="3" spans="1:7" ht="15.75" x14ac:dyDescent="0.25">
      <c r="A3" s="20">
        <v>103694194</v>
      </c>
      <c r="B3" s="20" t="s">
        <v>44</v>
      </c>
      <c r="C3" s="35">
        <v>43708</v>
      </c>
      <c r="D3" s="35" t="s">
        <v>68</v>
      </c>
      <c r="E3" s="20" t="s">
        <v>112</v>
      </c>
      <c r="F3" s="101">
        <v>-4.3</v>
      </c>
      <c r="G3" s="10"/>
    </row>
    <row r="4" spans="1:7" ht="15.75" x14ac:dyDescent="0.25">
      <c r="A4" s="20">
        <v>103694194</v>
      </c>
      <c r="B4" s="20" t="s">
        <v>44</v>
      </c>
      <c r="C4" s="35">
        <v>43708</v>
      </c>
      <c r="D4" s="35" t="s">
        <v>68</v>
      </c>
      <c r="E4" s="20" t="s">
        <v>113</v>
      </c>
      <c r="F4" s="101">
        <v>24.19</v>
      </c>
      <c r="G4" s="10"/>
    </row>
    <row r="5" spans="1:7" ht="15.75" x14ac:dyDescent="0.25">
      <c r="A5" s="20">
        <v>103694194</v>
      </c>
      <c r="B5" s="20" t="s">
        <v>44</v>
      </c>
      <c r="C5" s="35">
        <v>43708</v>
      </c>
      <c r="D5" s="35" t="s">
        <v>68</v>
      </c>
      <c r="E5" s="20" t="s">
        <v>114</v>
      </c>
      <c r="F5" s="101">
        <v>82.38</v>
      </c>
      <c r="G5" s="10"/>
    </row>
    <row r="6" spans="1:7" ht="15.75" x14ac:dyDescent="0.25">
      <c r="A6" s="36">
        <v>103694194</v>
      </c>
      <c r="B6" s="35" t="s">
        <v>44</v>
      </c>
      <c r="C6" s="35">
        <v>43708</v>
      </c>
      <c r="D6" s="35" t="s">
        <v>68</v>
      </c>
      <c r="E6" s="19" t="s">
        <v>124</v>
      </c>
      <c r="F6" s="101">
        <v>95.99</v>
      </c>
      <c r="G6" s="10"/>
    </row>
    <row r="7" spans="1:7" ht="15.75" x14ac:dyDescent="0.25">
      <c r="A7" s="36">
        <v>103694194</v>
      </c>
      <c r="B7" s="35" t="s">
        <v>44</v>
      </c>
      <c r="C7" s="35">
        <v>43708</v>
      </c>
      <c r="D7" s="35" t="s">
        <v>66</v>
      </c>
      <c r="E7" s="19" t="s">
        <v>125</v>
      </c>
      <c r="F7" s="101">
        <v>125.26</v>
      </c>
      <c r="G7" s="10"/>
    </row>
    <row r="8" spans="1:7" ht="15.75" x14ac:dyDescent="0.25">
      <c r="A8" s="36">
        <v>103694194</v>
      </c>
      <c r="B8" s="35" t="s">
        <v>44</v>
      </c>
      <c r="C8" s="35">
        <v>43708</v>
      </c>
      <c r="D8" s="35" t="s">
        <v>68</v>
      </c>
      <c r="E8" s="19" t="s">
        <v>115</v>
      </c>
      <c r="F8" s="101">
        <v>495.18</v>
      </c>
      <c r="G8" s="10"/>
    </row>
    <row r="9" spans="1:7" ht="15.75" x14ac:dyDescent="0.25">
      <c r="A9" s="36">
        <v>103713660</v>
      </c>
      <c r="B9" s="35" t="s">
        <v>44</v>
      </c>
      <c r="C9" s="35">
        <v>43738</v>
      </c>
      <c r="D9" s="35" t="s">
        <v>68</v>
      </c>
      <c r="E9" s="19" t="s">
        <v>116</v>
      </c>
      <c r="F9" s="101">
        <v>-82.38</v>
      </c>
      <c r="G9" s="10"/>
    </row>
    <row r="10" spans="1:7" ht="15.75" x14ac:dyDescent="0.25">
      <c r="A10" s="36">
        <v>103713660</v>
      </c>
      <c r="B10" s="35" t="s">
        <v>44</v>
      </c>
      <c r="C10" s="35">
        <v>43738</v>
      </c>
      <c r="D10" s="35" t="s">
        <v>68</v>
      </c>
      <c r="E10" s="19" t="s">
        <v>116</v>
      </c>
      <c r="F10" s="101">
        <v>-46.26</v>
      </c>
      <c r="G10" s="10"/>
    </row>
    <row r="11" spans="1:7" ht="15.75" x14ac:dyDescent="0.25">
      <c r="A11" s="36">
        <v>103713660</v>
      </c>
      <c r="B11" s="35" t="s">
        <v>44</v>
      </c>
      <c r="C11" s="35">
        <v>43738</v>
      </c>
      <c r="D11" s="35" t="s">
        <v>68</v>
      </c>
      <c r="E11" s="19" t="s">
        <v>117</v>
      </c>
      <c r="F11" s="101">
        <v>516.26</v>
      </c>
      <c r="G11" s="10"/>
    </row>
    <row r="12" spans="1:7" ht="15.75" x14ac:dyDescent="0.25">
      <c r="A12" s="36">
        <v>103727460</v>
      </c>
      <c r="B12" s="35" t="s">
        <v>44</v>
      </c>
      <c r="C12" s="35">
        <v>43769</v>
      </c>
      <c r="D12" s="35" t="s">
        <v>68</v>
      </c>
      <c r="E12" s="19" t="s">
        <v>118</v>
      </c>
      <c r="F12" s="101">
        <v>32.29</v>
      </c>
      <c r="G12" s="10"/>
    </row>
    <row r="13" spans="1:7" ht="15.75" x14ac:dyDescent="0.25">
      <c r="A13" s="36">
        <v>103727460</v>
      </c>
      <c r="B13" s="35" t="s">
        <v>44</v>
      </c>
      <c r="C13" s="35">
        <v>43769</v>
      </c>
      <c r="D13" s="35" t="s">
        <v>68</v>
      </c>
      <c r="E13" s="19" t="s">
        <v>119</v>
      </c>
      <c r="F13" s="101">
        <v>244.49</v>
      </c>
      <c r="G13" s="10"/>
    </row>
    <row r="14" spans="1:7" ht="15.75" x14ac:dyDescent="0.25">
      <c r="A14" s="36">
        <v>103736539</v>
      </c>
      <c r="B14" s="35" t="s">
        <v>44</v>
      </c>
      <c r="C14" s="35">
        <v>43708</v>
      </c>
      <c r="D14" s="35" t="s">
        <v>68</v>
      </c>
      <c r="E14" s="19" t="s">
        <v>124</v>
      </c>
      <c r="F14" s="101">
        <v>-95.99</v>
      </c>
      <c r="G14" s="10"/>
    </row>
    <row r="15" spans="1:7" ht="15.75" x14ac:dyDescent="0.25">
      <c r="A15" s="36">
        <v>103736539</v>
      </c>
      <c r="B15" s="35" t="s">
        <v>44</v>
      </c>
      <c r="C15" s="35">
        <v>43708</v>
      </c>
      <c r="D15" s="35" t="s">
        <v>66</v>
      </c>
      <c r="E15" s="19" t="s">
        <v>126</v>
      </c>
      <c r="F15" s="101">
        <v>-125.26</v>
      </c>
      <c r="G15" s="10"/>
    </row>
    <row r="16" spans="1:7" ht="15.75" x14ac:dyDescent="0.25">
      <c r="A16" s="36">
        <v>103752422</v>
      </c>
      <c r="B16" s="35" t="s">
        <v>44</v>
      </c>
      <c r="C16" s="35">
        <v>43830</v>
      </c>
      <c r="D16" s="35" t="s">
        <v>68</v>
      </c>
      <c r="E16" s="19" t="s">
        <v>151</v>
      </c>
      <c r="F16" s="101">
        <v>65.12</v>
      </c>
      <c r="G16" s="10"/>
    </row>
    <row r="17" spans="1:7" ht="15.75" x14ac:dyDescent="0.25">
      <c r="A17" s="36">
        <v>103787483</v>
      </c>
      <c r="B17" s="35" t="s">
        <v>44</v>
      </c>
      <c r="C17" s="35">
        <v>43831</v>
      </c>
      <c r="D17" s="35" t="s">
        <v>68</v>
      </c>
      <c r="E17" s="19" t="s">
        <v>152</v>
      </c>
      <c r="F17" s="101">
        <v>-19.38</v>
      </c>
      <c r="G17" s="10"/>
    </row>
    <row r="18" spans="1:7" ht="15.75" x14ac:dyDescent="0.25">
      <c r="A18" s="36">
        <v>103787483</v>
      </c>
      <c r="B18" s="35" t="s">
        <v>44</v>
      </c>
      <c r="C18" s="35">
        <v>43861</v>
      </c>
      <c r="D18" s="35" t="s">
        <v>68</v>
      </c>
      <c r="E18" s="19" t="s">
        <v>153</v>
      </c>
      <c r="F18" s="101">
        <v>476.18</v>
      </c>
      <c r="G18" s="10"/>
    </row>
    <row r="19" spans="1:7" ht="15.75" x14ac:dyDescent="0.25">
      <c r="A19" s="36">
        <v>103798365</v>
      </c>
      <c r="B19" s="35" t="s">
        <v>44</v>
      </c>
      <c r="C19" s="35">
        <v>43890</v>
      </c>
      <c r="D19" s="35" t="s">
        <v>66</v>
      </c>
      <c r="E19" s="19" t="s">
        <v>154</v>
      </c>
      <c r="F19" s="102">
        <v>312.85000000000002</v>
      </c>
      <c r="G19" s="10"/>
    </row>
    <row r="20" spans="1:7" ht="15.75" x14ac:dyDescent="0.25">
      <c r="A20" s="47">
        <v>103859332</v>
      </c>
      <c r="B20" s="33" t="s">
        <v>44</v>
      </c>
      <c r="C20" s="33">
        <v>43921</v>
      </c>
      <c r="D20" s="33" t="s">
        <v>68</v>
      </c>
      <c r="E20" s="40" t="s">
        <v>168</v>
      </c>
      <c r="F20" s="113">
        <v>83.07</v>
      </c>
      <c r="G20" s="10"/>
    </row>
    <row r="21" spans="1:7" ht="15.75" x14ac:dyDescent="0.25">
      <c r="A21" s="47">
        <v>103859332</v>
      </c>
      <c r="B21" s="33" t="s">
        <v>44</v>
      </c>
      <c r="C21" s="33">
        <v>43921</v>
      </c>
      <c r="D21" s="33" t="s">
        <v>68</v>
      </c>
      <c r="E21" s="40" t="s">
        <v>167</v>
      </c>
      <c r="F21" s="113">
        <v>64.17</v>
      </c>
      <c r="G21" s="10"/>
    </row>
    <row r="22" spans="1:7" ht="15.75" x14ac:dyDescent="0.25">
      <c r="A22" s="36">
        <v>103859332</v>
      </c>
      <c r="B22" s="35" t="s">
        <v>44</v>
      </c>
      <c r="C22" s="35">
        <v>43921</v>
      </c>
      <c r="D22" s="35" t="s">
        <v>157</v>
      </c>
      <c r="E22" s="19" t="s">
        <v>169</v>
      </c>
      <c r="F22" s="101">
        <v>13.99</v>
      </c>
      <c r="G22" s="10"/>
    </row>
    <row r="23" spans="1:7" ht="15.75" x14ac:dyDescent="0.25">
      <c r="A23" s="36">
        <v>103859332</v>
      </c>
      <c r="B23" s="35" t="s">
        <v>44</v>
      </c>
      <c r="C23" s="35"/>
      <c r="D23" s="35" t="s">
        <v>68</v>
      </c>
      <c r="E23" s="19" t="s">
        <v>182</v>
      </c>
      <c r="F23" s="101">
        <v>-64.17</v>
      </c>
      <c r="G23" s="10"/>
    </row>
    <row r="24" spans="1:7" ht="15.75" x14ac:dyDescent="0.25">
      <c r="A24" s="36"/>
      <c r="B24" s="35"/>
      <c r="C24" s="35"/>
      <c r="D24" s="35"/>
      <c r="E24" s="19"/>
      <c r="F24" s="19"/>
      <c r="G24" s="10"/>
    </row>
    <row r="25" spans="1:7" ht="15.75" x14ac:dyDescent="0.25">
      <c r="A25" s="36"/>
      <c r="B25" s="35"/>
      <c r="C25" s="35"/>
      <c r="D25" s="35"/>
      <c r="E25" s="19"/>
      <c r="F25" s="19"/>
      <c r="G25" s="10"/>
    </row>
    <row r="26" spans="1:7" ht="15.75" x14ac:dyDescent="0.25">
      <c r="A26" s="36"/>
      <c r="B26" s="35"/>
      <c r="C26" s="35"/>
      <c r="D26" s="35"/>
      <c r="E26" s="19"/>
      <c r="F26" s="19"/>
      <c r="G26" s="10"/>
    </row>
    <row r="27" spans="1:7" ht="15.75" x14ac:dyDescent="0.25">
      <c r="A27" s="36"/>
      <c r="B27" s="35"/>
      <c r="C27" s="35"/>
      <c r="D27" s="35"/>
      <c r="E27" s="19"/>
      <c r="F27" s="19"/>
      <c r="G27" s="10"/>
    </row>
    <row r="28" spans="1:7" ht="15.75" x14ac:dyDescent="0.25">
      <c r="A28" s="38" t="s">
        <v>6</v>
      </c>
      <c r="B28" s="35"/>
      <c r="C28" s="8" t="s">
        <v>6</v>
      </c>
      <c r="D28" s="35"/>
      <c r="E28" s="3" t="s">
        <v>11</v>
      </c>
      <c r="F28" s="10"/>
      <c r="G28" s="10">
        <f>SUM(F3:F27)</f>
        <v>2193.6800000000003</v>
      </c>
    </row>
    <row r="29" spans="1:7" ht="15.75" x14ac:dyDescent="0.25">
      <c r="A29" s="38" t="s">
        <v>6</v>
      </c>
      <c r="B29" s="3" t="s">
        <v>6</v>
      </c>
      <c r="C29" s="8"/>
      <c r="D29" s="8" t="s">
        <v>6</v>
      </c>
      <c r="E29" s="3"/>
      <c r="F29" s="10"/>
      <c r="G29" s="10"/>
    </row>
    <row r="30" spans="1:7" ht="15.75" x14ac:dyDescent="0.25">
      <c r="A30" s="38"/>
      <c r="B30" s="3"/>
      <c r="C30" s="8"/>
      <c r="D30" s="8" t="s">
        <v>6</v>
      </c>
      <c r="E30" s="3" t="s">
        <v>17</v>
      </c>
      <c r="F30" s="10"/>
      <c r="G30" s="8">
        <v>44007</v>
      </c>
    </row>
    <row r="31" spans="1:7" ht="15.75" x14ac:dyDescent="0.25">
      <c r="A31" s="38"/>
      <c r="B31" s="3"/>
      <c r="C31" s="8"/>
      <c r="D31" s="8"/>
      <c r="E31" s="3"/>
      <c r="F31" s="10"/>
      <c r="G31" s="32"/>
    </row>
    <row r="32" spans="1:7" ht="15.75" x14ac:dyDescent="0.25">
      <c r="A32" s="38"/>
      <c r="B32" s="3"/>
      <c r="C32" s="8"/>
      <c r="D32" s="8"/>
      <c r="E32" s="3"/>
      <c r="F32" s="10"/>
      <c r="G32" s="32"/>
    </row>
    <row r="33" spans="1:7" ht="15.75" x14ac:dyDescent="0.25">
      <c r="A33" s="38"/>
      <c r="B33" s="3"/>
      <c r="C33" s="8"/>
      <c r="D33" s="8"/>
      <c r="E33" s="3"/>
      <c r="F33" s="10"/>
      <c r="G33" s="32"/>
    </row>
    <row r="34" spans="1:7" ht="15.75" x14ac:dyDescent="0.25">
      <c r="A34" s="38"/>
      <c r="B34" s="3"/>
      <c r="C34" s="8"/>
      <c r="D34" s="8"/>
      <c r="E34" s="3"/>
      <c r="F34" s="10"/>
      <c r="G34" s="10"/>
    </row>
    <row r="35" spans="1:7" ht="15.75" x14ac:dyDescent="0.25">
      <c r="A35" s="38"/>
      <c r="B35" s="3"/>
      <c r="C35" s="8"/>
      <c r="D35" s="8"/>
      <c r="E35" s="3"/>
      <c r="F35" s="10"/>
      <c r="G35" s="10"/>
    </row>
    <row r="36" spans="1:7" ht="15.75" x14ac:dyDescent="0.25">
      <c r="A36" s="38"/>
      <c r="B36" s="3"/>
      <c r="C36" s="8"/>
      <c r="D36" s="8"/>
      <c r="E36" s="3"/>
      <c r="F36" s="10"/>
      <c r="G36" s="10"/>
    </row>
    <row r="37" spans="1:7" ht="15.75" x14ac:dyDescent="0.25">
      <c r="A37" s="38"/>
      <c r="B37" s="3"/>
      <c r="C37" s="8"/>
      <c r="D37" s="8"/>
      <c r="E37" s="3"/>
      <c r="F37" s="10"/>
      <c r="G37" s="10"/>
    </row>
    <row r="38" spans="1:7" ht="15.75" x14ac:dyDescent="0.25">
      <c r="A38" s="38"/>
      <c r="B38" s="3"/>
      <c r="C38" s="8"/>
      <c r="D38" s="8"/>
      <c r="E38" s="3"/>
      <c r="F38" s="10"/>
      <c r="G38" s="10"/>
    </row>
    <row r="39" spans="1:7" ht="15.75" x14ac:dyDescent="0.25">
      <c r="A39" s="38"/>
      <c r="B39" s="3"/>
      <c r="C39" s="8"/>
      <c r="D39" s="8"/>
      <c r="E39" s="3"/>
      <c r="F39" s="10"/>
      <c r="G39" s="10"/>
    </row>
    <row r="40" spans="1:7" ht="15.75" x14ac:dyDescent="0.25">
      <c r="A40" s="38"/>
      <c r="B40" s="3"/>
      <c r="C40" s="8"/>
      <c r="D40" s="8"/>
      <c r="E40" s="3"/>
      <c r="F40" s="10"/>
      <c r="G40" s="10"/>
    </row>
    <row r="41" spans="1:7" ht="15.75" x14ac:dyDescent="0.25">
      <c r="A41" s="38"/>
      <c r="B41" s="3"/>
      <c r="C41" s="8"/>
      <c r="D41" s="8"/>
      <c r="E41" s="3"/>
      <c r="F41" s="10"/>
      <c r="G41" s="10"/>
    </row>
    <row r="42" spans="1:7" ht="15.75" x14ac:dyDescent="0.25">
      <c r="A42" s="38"/>
      <c r="B42" s="3"/>
      <c r="C42" s="8"/>
      <c r="D42" s="8"/>
      <c r="E42" s="3"/>
      <c r="F42" s="10"/>
      <c r="G42" s="10"/>
    </row>
    <row r="43" spans="1:7" ht="15.75" x14ac:dyDescent="0.25">
      <c r="A43" s="38"/>
      <c r="B43" s="3"/>
      <c r="C43" s="8"/>
      <c r="D43" s="8"/>
      <c r="E43" s="3"/>
      <c r="F43" s="10"/>
      <c r="G43" s="10"/>
    </row>
    <row r="44" spans="1:7" ht="15.75" x14ac:dyDescent="0.25">
      <c r="A44" s="38"/>
      <c r="B44" s="3"/>
      <c r="C44" s="8"/>
      <c r="D44" s="8"/>
      <c r="E44" s="3"/>
      <c r="F44" s="10"/>
      <c r="G44" s="10"/>
    </row>
    <row r="45" spans="1:7" ht="15.75" x14ac:dyDescent="0.25">
      <c r="A45" s="38"/>
      <c r="B45" s="3"/>
      <c r="C45" s="8"/>
      <c r="D45" s="8"/>
      <c r="E45" s="3"/>
      <c r="F45" s="10"/>
      <c r="G45" s="10"/>
    </row>
    <row r="46" spans="1:7" ht="15.75" x14ac:dyDescent="0.25">
      <c r="A46" s="38"/>
      <c r="B46" s="3"/>
      <c r="C46" s="8"/>
      <c r="D46" s="8"/>
      <c r="E46" s="3"/>
      <c r="F46" s="10"/>
      <c r="G46" s="10"/>
    </row>
    <row r="47" spans="1:7" ht="15.75" x14ac:dyDescent="0.25">
      <c r="A47" s="38"/>
      <c r="B47" s="3"/>
      <c r="C47" s="8"/>
      <c r="D47" s="8"/>
      <c r="E47" s="3"/>
      <c r="F47" s="10"/>
      <c r="G47" s="10"/>
    </row>
    <row r="48" spans="1:7" ht="15.75" x14ac:dyDescent="0.25">
      <c r="A48" s="38"/>
      <c r="B48" s="3"/>
      <c r="C48" s="8"/>
      <c r="D48" s="8"/>
      <c r="E48" s="3"/>
      <c r="F48" s="10"/>
      <c r="G48" s="10"/>
    </row>
    <row r="49" spans="1:7" ht="15.75" x14ac:dyDescent="0.25">
      <c r="A49" s="38"/>
      <c r="B49" s="3"/>
      <c r="C49" s="8"/>
      <c r="D49" s="8"/>
      <c r="E49" s="3"/>
      <c r="F49" s="10"/>
      <c r="G49" s="10"/>
    </row>
    <row r="50" spans="1:7" ht="15.75" x14ac:dyDescent="0.25">
      <c r="A50" s="38"/>
      <c r="B50" s="3"/>
      <c r="C50" s="8"/>
      <c r="D50" s="8"/>
      <c r="E50" s="3"/>
      <c r="F50" s="10"/>
      <c r="G50" s="10"/>
    </row>
    <row r="51" spans="1:7" ht="15.75" x14ac:dyDescent="0.25">
      <c r="A51" s="38"/>
      <c r="B51" s="3"/>
      <c r="C51" s="8"/>
      <c r="D51" s="8"/>
      <c r="E51" s="3"/>
      <c r="F51" s="10"/>
      <c r="G51" s="10"/>
    </row>
    <row r="52" spans="1:7" ht="15.75" x14ac:dyDescent="0.25">
      <c r="A52" s="38"/>
      <c r="B52" s="3"/>
      <c r="C52" s="8"/>
      <c r="D52" s="8"/>
      <c r="E52" s="3"/>
      <c r="F52" s="10"/>
      <c r="G52" s="10"/>
    </row>
    <row r="53" spans="1:7" ht="15.75" x14ac:dyDescent="0.25">
      <c r="A53" s="38"/>
      <c r="B53" s="3"/>
      <c r="C53" s="8"/>
      <c r="D53" s="8"/>
      <c r="E53" s="3"/>
      <c r="F53" s="10"/>
      <c r="G53" s="10"/>
    </row>
    <row r="54" spans="1:7" ht="15.75" x14ac:dyDescent="0.25">
      <c r="A54" s="38"/>
      <c r="B54" s="3"/>
      <c r="C54" s="8"/>
      <c r="D54" s="8"/>
      <c r="E54" s="3"/>
      <c r="F54" s="10"/>
      <c r="G54" s="10"/>
    </row>
    <row r="55" spans="1:7" ht="15.75" x14ac:dyDescent="0.25">
      <c r="A55" s="38"/>
      <c r="B55" s="3"/>
      <c r="C55" s="8"/>
      <c r="D55" s="8"/>
      <c r="E55" s="3"/>
      <c r="F55" s="10"/>
      <c r="G55" s="10"/>
    </row>
    <row r="56" spans="1:7" ht="15.75" x14ac:dyDescent="0.25">
      <c r="A56" s="38"/>
      <c r="B56" s="3"/>
      <c r="C56" s="8"/>
      <c r="D56" s="8"/>
      <c r="E56" s="3"/>
      <c r="F56" s="10"/>
      <c r="G56" s="10"/>
    </row>
    <row r="57" spans="1:7" ht="15.75" x14ac:dyDescent="0.25">
      <c r="A57" s="38"/>
      <c r="B57" s="3"/>
      <c r="C57" s="8"/>
      <c r="D57" s="8"/>
      <c r="E57" s="3"/>
      <c r="F57" s="10"/>
      <c r="G57" s="10"/>
    </row>
    <row r="58" spans="1:7" ht="15.75" x14ac:dyDescent="0.25">
      <c r="A58" s="38"/>
      <c r="B58" s="3"/>
      <c r="C58" s="8"/>
      <c r="D58" s="8"/>
      <c r="E58" s="3"/>
      <c r="F58" s="10"/>
      <c r="G58" s="10"/>
    </row>
    <row r="59" spans="1:7" ht="15.75" x14ac:dyDescent="0.25">
      <c r="A59" s="38"/>
      <c r="B59" s="3"/>
      <c r="C59" s="8"/>
      <c r="D59" s="8"/>
      <c r="E59" s="3"/>
      <c r="F59" s="10"/>
      <c r="G59" s="10"/>
    </row>
    <row r="60" spans="1:7" ht="15.75" x14ac:dyDescent="0.25">
      <c r="A60" s="38"/>
      <c r="B60" s="3"/>
      <c r="C60" s="8"/>
      <c r="D60" s="8"/>
      <c r="E60" s="3"/>
      <c r="F60" s="10"/>
      <c r="G60" s="10"/>
    </row>
    <row r="61" spans="1:7" ht="15.75" x14ac:dyDescent="0.25">
      <c r="A61" s="38"/>
      <c r="B61" s="3"/>
      <c r="C61" s="8"/>
      <c r="D61" s="8"/>
      <c r="E61" s="3"/>
      <c r="F61" s="10"/>
      <c r="G61" s="10"/>
    </row>
    <row r="62" spans="1:7" ht="15.75" x14ac:dyDescent="0.25">
      <c r="A62" s="38"/>
      <c r="B62" s="3"/>
      <c r="C62" s="8"/>
      <c r="D62" s="8"/>
      <c r="E62" s="3"/>
      <c r="F62" s="10"/>
      <c r="G62" s="10"/>
    </row>
    <row r="63" spans="1:7" ht="15.75" x14ac:dyDescent="0.25">
      <c r="A63" s="38"/>
      <c r="B63" s="3"/>
      <c r="C63" s="8"/>
      <c r="D63" s="8"/>
      <c r="E63" s="3"/>
      <c r="F63" s="10"/>
      <c r="G63" s="10"/>
    </row>
    <row r="64" spans="1:7" ht="15.75" x14ac:dyDescent="0.25">
      <c r="A64" s="38"/>
      <c r="B64" s="3"/>
      <c r="C64" s="8"/>
      <c r="D64" s="8"/>
      <c r="E64" s="3"/>
      <c r="F64" s="10"/>
      <c r="G64" s="10"/>
    </row>
    <row r="65" spans="1:7" ht="15.75" x14ac:dyDescent="0.25">
      <c r="A65" s="38"/>
      <c r="B65" s="3"/>
      <c r="C65" s="8"/>
      <c r="D65" s="8"/>
      <c r="E65" s="3"/>
      <c r="F65" s="10"/>
      <c r="G65" s="10"/>
    </row>
    <row r="66" spans="1:7" ht="15.75" x14ac:dyDescent="0.25">
      <c r="A66" s="38"/>
      <c r="B66" s="3"/>
      <c r="C66" s="8"/>
      <c r="D66" s="8"/>
      <c r="E66" s="3"/>
      <c r="F66" s="10"/>
      <c r="G66" s="10"/>
    </row>
    <row r="67" spans="1:7" ht="15.75" x14ac:dyDescent="0.25">
      <c r="A67" s="38"/>
      <c r="B67" s="3"/>
      <c r="C67" s="8"/>
      <c r="D67" s="8"/>
      <c r="E67" s="3"/>
      <c r="F67" s="10"/>
      <c r="G67" s="10"/>
    </row>
    <row r="68" spans="1:7" ht="15.75" x14ac:dyDescent="0.25">
      <c r="A68" s="38"/>
      <c r="B68" s="3"/>
      <c r="C68" s="8"/>
      <c r="D68" s="8"/>
      <c r="E68" s="3"/>
      <c r="F68" s="10"/>
      <c r="G68" s="10"/>
    </row>
    <row r="69" spans="1:7" ht="15.75" x14ac:dyDescent="0.25">
      <c r="A69" s="38"/>
      <c r="B69" s="3"/>
      <c r="C69" s="8"/>
      <c r="D69" s="8"/>
      <c r="E69" s="3"/>
      <c r="F69" s="10"/>
      <c r="G69" s="10"/>
    </row>
    <row r="70" spans="1:7" ht="15.75" x14ac:dyDescent="0.25">
      <c r="A70" s="38"/>
      <c r="B70" s="3"/>
      <c r="C70" s="8"/>
      <c r="D70" s="8"/>
      <c r="E70" s="3"/>
      <c r="F70" s="10"/>
      <c r="G70" s="10"/>
    </row>
    <row r="71" spans="1:7" ht="15.75" x14ac:dyDescent="0.25">
      <c r="A71" s="38"/>
      <c r="B71" s="3"/>
      <c r="C71" s="8"/>
      <c r="D71" s="8"/>
      <c r="E71" s="3"/>
      <c r="F71" s="10"/>
      <c r="G71" s="10"/>
    </row>
    <row r="72" spans="1:7" ht="15.75" x14ac:dyDescent="0.25">
      <c r="A72" s="38"/>
      <c r="B72" s="3"/>
      <c r="C72" s="8"/>
      <c r="D72" s="8"/>
      <c r="E72" s="3"/>
      <c r="F72" s="10"/>
      <c r="G72" s="10"/>
    </row>
    <row r="73" spans="1:7" ht="15.75" x14ac:dyDescent="0.25">
      <c r="A73" s="38"/>
      <c r="B73" s="3"/>
      <c r="C73" s="8"/>
      <c r="D73" s="8"/>
      <c r="E73" s="3"/>
      <c r="F73" s="10"/>
      <c r="G73" s="10"/>
    </row>
    <row r="74" spans="1:7" ht="15.75" x14ac:dyDescent="0.25">
      <c r="A74" s="38"/>
      <c r="B74" s="3"/>
      <c r="C74" s="8"/>
      <c r="D74" s="8"/>
      <c r="E74" s="3"/>
      <c r="F74" s="10"/>
      <c r="G74" s="10"/>
    </row>
    <row r="75" spans="1:7" ht="15.75" x14ac:dyDescent="0.25">
      <c r="A75" s="38"/>
      <c r="B75" s="3"/>
      <c r="C75" s="8"/>
      <c r="D75" s="8"/>
      <c r="E75" s="3"/>
      <c r="F75" s="10"/>
      <c r="G75" s="10"/>
    </row>
    <row r="76" spans="1:7" ht="15.75" x14ac:dyDescent="0.25">
      <c r="A76" s="38"/>
      <c r="B76" s="3"/>
      <c r="C76" s="8"/>
      <c r="D76" s="8"/>
      <c r="E76" s="3"/>
      <c r="F76" s="10"/>
      <c r="G76" s="10"/>
    </row>
    <row r="77" spans="1:7" ht="15.75" x14ac:dyDescent="0.25">
      <c r="A77" s="38"/>
      <c r="B77" s="3"/>
      <c r="D77" s="8"/>
    </row>
    <row r="78" spans="1:7" ht="15.75" x14ac:dyDescent="0.25">
      <c r="B78" s="3"/>
      <c r="D78" s="8"/>
    </row>
  </sheetData>
  <sortState xmlns:xlrd2="http://schemas.microsoft.com/office/spreadsheetml/2017/richdata2" ref="A4:F19">
    <sortCondition ref="C4:C19"/>
  </sortState>
  <mergeCells count="1">
    <mergeCell ref="A1:F1"/>
  </mergeCells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0.749992370372631"/>
  </sheetPr>
  <dimension ref="A1:F12"/>
  <sheetViews>
    <sheetView workbookViewId="0">
      <selection sqref="A1:F1"/>
    </sheetView>
  </sheetViews>
  <sheetFormatPr defaultRowHeight="12.75" x14ac:dyDescent="0.2"/>
  <cols>
    <col min="1" max="1" width="15" customWidth="1"/>
    <col min="2" max="2" width="18.85546875" bestFit="1" customWidth="1"/>
    <col min="3" max="3" width="10.140625" style="4" bestFit="1" customWidth="1"/>
    <col min="4" max="4" width="19.5703125" bestFit="1" customWidth="1"/>
    <col min="5" max="5" width="65.85546875" bestFit="1" customWidth="1"/>
    <col min="6" max="6" width="9.7109375" bestFit="1" customWidth="1"/>
  </cols>
  <sheetData>
    <row r="1" spans="1:6" x14ac:dyDescent="0.2">
      <c r="A1" s="164" t="s">
        <v>52</v>
      </c>
      <c r="B1" s="164"/>
      <c r="C1" s="164"/>
      <c r="D1" s="164"/>
      <c r="E1" s="164"/>
      <c r="F1" s="164"/>
    </row>
    <row r="2" spans="1:6" x14ac:dyDescent="0.2">
      <c r="A2" s="48" t="s">
        <v>0</v>
      </c>
      <c r="B2" s="48" t="s">
        <v>14</v>
      </c>
      <c r="C2" s="49" t="s">
        <v>1</v>
      </c>
      <c r="D2" s="48" t="s">
        <v>9</v>
      </c>
      <c r="E2" s="48" t="s">
        <v>5</v>
      </c>
      <c r="F2" s="50" t="s">
        <v>3</v>
      </c>
    </row>
    <row r="3" spans="1:6" x14ac:dyDescent="0.2">
      <c r="A3" s="29">
        <v>103859332</v>
      </c>
      <c r="B3" s="29" t="s">
        <v>44</v>
      </c>
      <c r="C3" s="32">
        <v>43921</v>
      </c>
      <c r="D3" s="29" t="s">
        <v>183</v>
      </c>
      <c r="E3" s="29"/>
      <c r="F3" s="103">
        <v>63.99</v>
      </c>
    </row>
    <row r="4" spans="1:6" x14ac:dyDescent="0.2">
      <c r="A4" s="29">
        <v>5101503084</v>
      </c>
      <c r="B4" s="29" t="s">
        <v>155</v>
      </c>
      <c r="C4" s="32">
        <v>43942</v>
      </c>
      <c r="D4" s="29" t="s">
        <v>6</v>
      </c>
      <c r="E4" s="29" t="s">
        <v>156</v>
      </c>
      <c r="F4" s="103">
        <v>777.56</v>
      </c>
    </row>
    <row r="5" spans="1:6" x14ac:dyDescent="0.2">
      <c r="A5" s="29" t="s">
        <v>6</v>
      </c>
      <c r="B5" s="29" t="s">
        <v>6</v>
      </c>
      <c r="C5" s="32" t="s">
        <v>6</v>
      </c>
      <c r="D5" s="29" t="s">
        <v>6</v>
      </c>
      <c r="E5" s="29" t="s">
        <v>6</v>
      </c>
      <c r="F5" s="87" t="s">
        <v>6</v>
      </c>
    </row>
    <row r="6" spans="1:6" x14ac:dyDescent="0.2">
      <c r="B6" s="29"/>
      <c r="D6" s="29" t="s">
        <v>45</v>
      </c>
      <c r="E6" s="29" t="s">
        <v>6</v>
      </c>
      <c r="F6" s="86"/>
    </row>
    <row r="7" spans="1:6" x14ac:dyDescent="0.2">
      <c r="B7" s="29"/>
      <c r="D7" s="29"/>
      <c r="E7" s="29"/>
      <c r="F7" s="86"/>
    </row>
    <row r="8" spans="1:6" x14ac:dyDescent="0.2">
      <c r="B8" s="29"/>
      <c r="D8" s="29"/>
      <c r="E8" s="29"/>
      <c r="F8" s="86"/>
    </row>
    <row r="9" spans="1:6" x14ac:dyDescent="0.2">
      <c r="B9" s="29"/>
      <c r="D9" s="29"/>
      <c r="E9" s="29"/>
      <c r="F9" s="86"/>
    </row>
    <row r="10" spans="1:6" x14ac:dyDescent="0.2">
      <c r="E10" s="29" t="s">
        <v>4</v>
      </c>
      <c r="F10" s="86">
        <f>SUM(F3:F5)</f>
        <v>841.55</v>
      </c>
    </row>
    <row r="12" spans="1:6" x14ac:dyDescent="0.2">
      <c r="E12" s="29" t="s">
        <v>17</v>
      </c>
      <c r="F12" s="4">
        <v>44007</v>
      </c>
    </row>
  </sheetData>
  <sortState xmlns:xlrd2="http://schemas.microsoft.com/office/spreadsheetml/2017/richdata2" ref="A4:F4">
    <sortCondition ref="C4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00B0F0"/>
  </sheetPr>
  <dimension ref="A1:G58"/>
  <sheetViews>
    <sheetView workbookViewId="0">
      <selection sqref="A1:G1"/>
    </sheetView>
  </sheetViews>
  <sheetFormatPr defaultRowHeight="15.75" x14ac:dyDescent="0.25"/>
  <cols>
    <col min="1" max="1" width="17" style="46" customWidth="1"/>
    <col min="2" max="2" width="12" style="21" customWidth="1"/>
    <col min="3" max="3" width="18.7109375" style="21" bestFit="1" customWidth="1"/>
    <col min="4" max="4" width="27.42578125" style="21" bestFit="1" customWidth="1"/>
    <col min="5" max="5" width="48.28515625" style="30" bestFit="1" customWidth="1"/>
    <col min="6" max="6" width="11.28515625" style="30" bestFit="1" customWidth="1"/>
    <col min="7" max="7" width="10.140625" style="10" bestFit="1" customWidth="1"/>
  </cols>
  <sheetData>
    <row r="1" spans="1:7" x14ac:dyDescent="0.25">
      <c r="A1" s="165" t="s">
        <v>53</v>
      </c>
      <c r="B1" s="165"/>
      <c r="C1" s="165"/>
      <c r="D1" s="165"/>
      <c r="E1" s="165"/>
      <c r="F1" s="165"/>
      <c r="G1" s="165"/>
    </row>
    <row r="2" spans="1:7" x14ac:dyDescent="0.25">
      <c r="A2" s="31" t="s">
        <v>0</v>
      </c>
      <c r="B2" s="7" t="s">
        <v>1</v>
      </c>
      <c r="C2" s="7" t="s">
        <v>13</v>
      </c>
      <c r="D2" s="7" t="s">
        <v>9</v>
      </c>
      <c r="E2" s="9" t="s">
        <v>2</v>
      </c>
      <c r="F2" s="9" t="s">
        <v>3</v>
      </c>
      <c r="G2" s="9" t="s">
        <v>4</v>
      </c>
    </row>
    <row r="3" spans="1:7" x14ac:dyDescent="0.25">
      <c r="A3" s="47">
        <v>103694194</v>
      </c>
      <c r="B3" s="33">
        <v>43708</v>
      </c>
      <c r="C3" s="33" t="s">
        <v>44</v>
      </c>
      <c r="D3" s="33" t="s">
        <v>68</v>
      </c>
      <c r="E3" s="40" t="s">
        <v>120</v>
      </c>
      <c r="F3" s="104">
        <v>14.99</v>
      </c>
    </row>
    <row r="4" spans="1:7" x14ac:dyDescent="0.25">
      <c r="A4" s="47">
        <v>103736539</v>
      </c>
      <c r="B4" s="33">
        <v>43708</v>
      </c>
      <c r="C4" s="33" t="s">
        <v>44</v>
      </c>
      <c r="D4" s="33" t="s">
        <v>121</v>
      </c>
      <c r="E4" s="40" t="s">
        <v>67</v>
      </c>
      <c r="F4" s="104">
        <v>125.26</v>
      </c>
    </row>
    <row r="5" spans="1:7" x14ac:dyDescent="0.25">
      <c r="A5" s="36">
        <v>103727460</v>
      </c>
      <c r="B5" s="35">
        <v>43769</v>
      </c>
      <c r="C5" s="35" t="s">
        <v>44</v>
      </c>
      <c r="D5" s="35" t="s">
        <v>121</v>
      </c>
      <c r="E5" s="19" t="s">
        <v>67</v>
      </c>
      <c r="F5" s="105">
        <v>41.53</v>
      </c>
    </row>
    <row r="6" spans="1:7" x14ac:dyDescent="0.25">
      <c r="A6" s="36">
        <v>103737045</v>
      </c>
      <c r="B6" s="35">
        <v>43799</v>
      </c>
      <c r="C6" s="35" t="s">
        <v>44</v>
      </c>
      <c r="D6" s="35" t="s">
        <v>122</v>
      </c>
      <c r="E6" s="19" t="s">
        <v>123</v>
      </c>
      <c r="F6" s="105">
        <v>287.56</v>
      </c>
    </row>
    <row r="7" spans="1:7" x14ac:dyDescent="0.25">
      <c r="A7" s="47">
        <v>103752422</v>
      </c>
      <c r="B7" s="33">
        <v>43830</v>
      </c>
      <c r="C7" s="33" t="s">
        <v>44</v>
      </c>
      <c r="D7" s="33" t="s">
        <v>122</v>
      </c>
      <c r="E7" s="40" t="s">
        <v>123</v>
      </c>
      <c r="F7" s="104">
        <v>181.7</v>
      </c>
    </row>
    <row r="8" spans="1:7" x14ac:dyDescent="0.25">
      <c r="A8" s="47">
        <v>103787483</v>
      </c>
      <c r="B8" s="33">
        <v>43861</v>
      </c>
      <c r="C8" s="33" t="s">
        <v>44</v>
      </c>
      <c r="D8" s="33" t="s">
        <v>157</v>
      </c>
      <c r="E8" s="40" t="s">
        <v>158</v>
      </c>
      <c r="F8" s="104">
        <v>18.71</v>
      </c>
    </row>
    <row r="9" spans="1:7" x14ac:dyDescent="0.25">
      <c r="A9" s="47">
        <v>103787483</v>
      </c>
      <c r="B9" s="33">
        <v>43861</v>
      </c>
      <c r="C9" s="33" t="s">
        <v>44</v>
      </c>
      <c r="D9" s="33" t="s">
        <v>122</v>
      </c>
      <c r="E9" s="40" t="s">
        <v>123</v>
      </c>
      <c r="F9" s="104">
        <v>304.12</v>
      </c>
    </row>
    <row r="10" spans="1:7" x14ac:dyDescent="0.25">
      <c r="A10" s="106">
        <v>103798365</v>
      </c>
      <c r="B10" s="79">
        <v>43890</v>
      </c>
      <c r="C10" s="79" t="s">
        <v>44</v>
      </c>
      <c r="D10" s="79" t="s">
        <v>68</v>
      </c>
      <c r="E10" s="107" t="s">
        <v>159</v>
      </c>
      <c r="F10" s="109">
        <v>24.49</v>
      </c>
    </row>
    <row r="11" spans="1:7" ht="31.5" x14ac:dyDescent="0.25">
      <c r="A11" s="106">
        <v>103798365</v>
      </c>
      <c r="B11" s="79">
        <v>43890</v>
      </c>
      <c r="C11" s="79" t="s">
        <v>44</v>
      </c>
      <c r="D11" s="79" t="s">
        <v>121</v>
      </c>
      <c r="E11" s="108" t="s">
        <v>160</v>
      </c>
      <c r="F11" s="109">
        <v>110.23</v>
      </c>
    </row>
    <row r="12" spans="1:7" x14ac:dyDescent="0.25">
      <c r="A12" s="47">
        <v>103798365</v>
      </c>
      <c r="B12" s="33">
        <v>43890</v>
      </c>
      <c r="C12" s="33" t="s">
        <v>44</v>
      </c>
      <c r="D12" s="33" t="s">
        <v>161</v>
      </c>
      <c r="E12" s="40" t="s">
        <v>162</v>
      </c>
      <c r="F12" s="104">
        <v>330</v>
      </c>
    </row>
    <row r="13" spans="1:7" x14ac:dyDescent="0.25">
      <c r="A13" s="46">
        <v>103859332</v>
      </c>
      <c r="B13" s="21">
        <v>43921</v>
      </c>
      <c r="C13" s="21" t="s">
        <v>44</v>
      </c>
      <c r="D13" s="21" t="s">
        <v>68</v>
      </c>
      <c r="E13" s="30" t="s">
        <v>171</v>
      </c>
      <c r="F13" s="104">
        <v>94.6</v>
      </c>
    </row>
    <row r="15" spans="1:7" x14ac:dyDescent="0.25">
      <c r="A15" s="47" t="s">
        <v>6</v>
      </c>
      <c r="B15" s="33" t="s">
        <v>6</v>
      </c>
      <c r="C15" s="33"/>
      <c r="D15" s="33" t="s">
        <v>6</v>
      </c>
      <c r="E15" s="40" t="s">
        <v>6</v>
      </c>
      <c r="F15" s="40" t="s">
        <v>6</v>
      </c>
    </row>
    <row r="16" spans="1:7" x14ac:dyDescent="0.25">
      <c r="A16" s="47" t="s">
        <v>6</v>
      </c>
      <c r="B16" s="33" t="s">
        <v>6</v>
      </c>
      <c r="C16" s="33" t="s">
        <v>6</v>
      </c>
      <c r="D16" s="33" t="s">
        <v>6</v>
      </c>
      <c r="E16" s="40" t="s">
        <v>6</v>
      </c>
      <c r="F16" s="40" t="s">
        <v>6</v>
      </c>
    </row>
    <row r="17" spans="1:7" x14ac:dyDescent="0.25">
      <c r="A17" s="47" t="s">
        <v>6</v>
      </c>
      <c r="B17" s="33" t="s">
        <v>6</v>
      </c>
      <c r="C17" s="33" t="s">
        <v>6</v>
      </c>
      <c r="D17" s="33" t="s">
        <v>6</v>
      </c>
      <c r="E17" s="40" t="s">
        <v>6</v>
      </c>
      <c r="F17" s="40" t="s">
        <v>6</v>
      </c>
    </row>
    <row r="18" spans="1:7" x14ac:dyDescent="0.25">
      <c r="A18" s="47" t="s">
        <v>6</v>
      </c>
      <c r="B18" s="33" t="s">
        <v>6</v>
      </c>
      <c r="C18" s="33" t="s">
        <v>6</v>
      </c>
      <c r="D18" s="33" t="s">
        <v>6</v>
      </c>
      <c r="E18" s="40" t="s">
        <v>6</v>
      </c>
      <c r="F18" s="40" t="s">
        <v>6</v>
      </c>
    </row>
    <row r="19" spans="1:7" x14ac:dyDescent="0.25">
      <c r="A19" s="47" t="s">
        <v>6</v>
      </c>
      <c r="B19" s="33" t="s">
        <v>6</v>
      </c>
      <c r="C19" s="33" t="s">
        <v>6</v>
      </c>
      <c r="D19" s="33" t="s">
        <v>45</v>
      </c>
      <c r="E19" s="40" t="s">
        <v>6</v>
      </c>
      <c r="F19" s="40" t="s">
        <v>6</v>
      </c>
    </row>
    <row r="20" spans="1:7" x14ac:dyDescent="0.25">
      <c r="A20" s="47" t="s">
        <v>6</v>
      </c>
      <c r="B20" s="33" t="s">
        <v>6</v>
      </c>
      <c r="C20" s="33"/>
      <c r="D20" s="33" t="s">
        <v>6</v>
      </c>
      <c r="E20" s="40" t="s">
        <v>6</v>
      </c>
      <c r="F20" s="40" t="s">
        <v>6</v>
      </c>
    </row>
    <row r="21" spans="1:7" x14ac:dyDescent="0.25">
      <c r="A21" s="47" t="s">
        <v>170</v>
      </c>
      <c r="B21" s="33"/>
      <c r="C21" s="33"/>
      <c r="D21" s="33"/>
      <c r="E21" s="40" t="s">
        <v>6</v>
      </c>
      <c r="F21" s="40"/>
    </row>
    <row r="22" spans="1:7" x14ac:dyDescent="0.25">
      <c r="A22" s="47"/>
      <c r="B22" s="33"/>
      <c r="C22" s="33"/>
      <c r="D22" s="33"/>
      <c r="E22" s="40"/>
      <c r="F22" s="40"/>
    </row>
    <row r="23" spans="1:7" x14ac:dyDescent="0.25">
      <c r="A23" s="46" t="s">
        <v>6</v>
      </c>
      <c r="B23" s="21" t="s">
        <v>6</v>
      </c>
      <c r="C23" s="21" t="s">
        <v>6</v>
      </c>
      <c r="D23" s="21" t="s">
        <v>6</v>
      </c>
      <c r="E23" s="30" t="s">
        <v>10</v>
      </c>
      <c r="F23" s="10">
        <f>SUM(F3:F20)</f>
        <v>1533.1899999999998</v>
      </c>
    </row>
    <row r="24" spans="1:7" x14ac:dyDescent="0.25">
      <c r="A24" s="46" t="s">
        <v>6</v>
      </c>
      <c r="F24" s="40"/>
    </row>
    <row r="25" spans="1:7" x14ac:dyDescent="0.25">
      <c r="E25" s="30" t="s">
        <v>17</v>
      </c>
      <c r="F25" s="33">
        <v>44007</v>
      </c>
      <c r="G25" s="8" t="s">
        <v>6</v>
      </c>
    </row>
    <row r="26" spans="1:7" x14ac:dyDescent="0.25">
      <c r="F26" s="40"/>
    </row>
    <row r="27" spans="1:7" x14ac:dyDescent="0.25">
      <c r="D27" s="21" t="s">
        <v>6</v>
      </c>
      <c r="F27" s="40"/>
    </row>
    <row r="28" spans="1:7" x14ac:dyDescent="0.25">
      <c r="F28" s="40"/>
    </row>
    <row r="29" spans="1:7" x14ac:dyDescent="0.25">
      <c r="F29" s="40"/>
    </row>
    <row r="30" spans="1:7" x14ac:dyDescent="0.25">
      <c r="F30" s="40"/>
    </row>
    <row r="31" spans="1:7" x14ac:dyDescent="0.25">
      <c r="F31" s="40"/>
    </row>
    <row r="32" spans="1:7" x14ac:dyDescent="0.25">
      <c r="F32" s="40"/>
    </row>
    <row r="33" spans="6:6" x14ac:dyDescent="0.25">
      <c r="F33" s="40"/>
    </row>
    <row r="34" spans="6:6" x14ac:dyDescent="0.25">
      <c r="F34" s="40"/>
    </row>
    <row r="35" spans="6:6" x14ac:dyDescent="0.25">
      <c r="F35" s="40"/>
    </row>
    <row r="36" spans="6:6" x14ac:dyDescent="0.25">
      <c r="F36" s="40"/>
    </row>
    <row r="37" spans="6:6" x14ac:dyDescent="0.25">
      <c r="F37" s="40"/>
    </row>
    <row r="38" spans="6:6" x14ac:dyDescent="0.25">
      <c r="F38" s="40"/>
    </row>
    <row r="39" spans="6:6" x14ac:dyDescent="0.25">
      <c r="F39" s="40"/>
    </row>
    <row r="40" spans="6:6" x14ac:dyDescent="0.25">
      <c r="F40" s="40"/>
    </row>
    <row r="41" spans="6:6" x14ac:dyDescent="0.25">
      <c r="F41" s="40"/>
    </row>
    <row r="42" spans="6:6" x14ac:dyDescent="0.25">
      <c r="F42" s="40"/>
    </row>
    <row r="43" spans="6:6" x14ac:dyDescent="0.25">
      <c r="F43" s="40"/>
    </row>
    <row r="44" spans="6:6" x14ac:dyDescent="0.25">
      <c r="F44" s="40"/>
    </row>
    <row r="45" spans="6:6" x14ac:dyDescent="0.25">
      <c r="F45" s="40"/>
    </row>
    <row r="46" spans="6:6" x14ac:dyDescent="0.25">
      <c r="F46" s="40"/>
    </row>
    <row r="47" spans="6:6" x14ac:dyDescent="0.25">
      <c r="F47" s="40"/>
    </row>
    <row r="48" spans="6:6" x14ac:dyDescent="0.25">
      <c r="F48" s="40"/>
    </row>
    <row r="49" spans="6:6" x14ac:dyDescent="0.25">
      <c r="F49" s="40"/>
    </row>
    <row r="50" spans="6:6" x14ac:dyDescent="0.25">
      <c r="F50" s="40"/>
    </row>
    <row r="51" spans="6:6" x14ac:dyDescent="0.25">
      <c r="F51" s="40"/>
    </row>
    <row r="52" spans="6:6" x14ac:dyDescent="0.25">
      <c r="F52" s="40"/>
    </row>
    <row r="53" spans="6:6" x14ac:dyDescent="0.25">
      <c r="F53" s="40"/>
    </row>
    <row r="54" spans="6:6" x14ac:dyDescent="0.25">
      <c r="F54" s="40"/>
    </row>
    <row r="55" spans="6:6" x14ac:dyDescent="0.25">
      <c r="F55" s="40"/>
    </row>
    <row r="56" spans="6:6" x14ac:dyDescent="0.25">
      <c r="F56" s="40"/>
    </row>
    <row r="57" spans="6:6" x14ac:dyDescent="0.25">
      <c r="F57" s="40"/>
    </row>
    <row r="58" spans="6:6" x14ac:dyDescent="0.25">
      <c r="F58" s="40"/>
    </row>
  </sheetData>
  <sortState xmlns:xlrd2="http://schemas.microsoft.com/office/spreadsheetml/2017/richdata2" ref="A3:F12">
    <sortCondition ref="B3:B12"/>
  </sortState>
  <mergeCells count="1">
    <mergeCell ref="A1:G1"/>
  </mergeCells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39997558519241921"/>
  </sheetPr>
  <dimension ref="A1:G19"/>
  <sheetViews>
    <sheetView workbookViewId="0">
      <selection sqref="A1:F1"/>
    </sheetView>
  </sheetViews>
  <sheetFormatPr defaultRowHeight="12.75" x14ac:dyDescent="0.2"/>
  <cols>
    <col min="1" max="1" width="15.140625" bestFit="1" customWidth="1"/>
    <col min="2" max="2" width="16.140625" bestFit="1" customWidth="1"/>
    <col min="3" max="3" width="11.28515625" bestFit="1" customWidth="1"/>
    <col min="4" max="4" width="32.5703125" bestFit="1" customWidth="1"/>
    <col min="5" max="5" width="40.7109375" bestFit="1" customWidth="1"/>
    <col min="6" max="6" width="9.7109375" bestFit="1" customWidth="1"/>
  </cols>
  <sheetData>
    <row r="1" spans="1:7" ht="15.75" x14ac:dyDescent="0.25">
      <c r="A1" s="166" t="s">
        <v>54</v>
      </c>
      <c r="B1" s="166"/>
      <c r="C1" s="166"/>
      <c r="D1" s="166"/>
      <c r="E1" s="166"/>
      <c r="F1" s="166"/>
      <c r="G1" s="10"/>
    </row>
    <row r="2" spans="1:7" ht="15.75" x14ac:dyDescent="0.25">
      <c r="A2" s="37" t="s">
        <v>0</v>
      </c>
      <c r="B2" s="2" t="s">
        <v>14</v>
      </c>
      <c r="C2" s="7" t="s">
        <v>1</v>
      </c>
      <c r="D2" s="7" t="s">
        <v>9</v>
      </c>
      <c r="E2" s="2" t="s">
        <v>2</v>
      </c>
      <c r="F2" s="9" t="s">
        <v>3</v>
      </c>
      <c r="G2" s="9"/>
    </row>
    <row r="3" spans="1:7" ht="15.75" x14ac:dyDescent="0.25">
      <c r="A3" s="38">
        <v>103713660</v>
      </c>
      <c r="B3" s="93" t="s">
        <v>44</v>
      </c>
      <c r="C3" s="7">
        <v>43738</v>
      </c>
      <c r="D3" s="15" t="s">
        <v>64</v>
      </c>
      <c r="E3" s="93" t="s">
        <v>129</v>
      </c>
      <c r="F3" s="17">
        <v>-8.3000000000000007</v>
      </c>
      <c r="G3" s="9"/>
    </row>
    <row r="4" spans="1:7" ht="15.75" x14ac:dyDescent="0.25">
      <c r="A4" s="71">
        <v>103727460</v>
      </c>
      <c r="B4" s="72" t="s">
        <v>44</v>
      </c>
      <c r="C4" s="73">
        <v>43769</v>
      </c>
      <c r="D4" s="43" t="s">
        <v>64</v>
      </c>
      <c r="E4" s="20" t="s">
        <v>65</v>
      </c>
      <c r="F4" s="19">
        <v>49.6</v>
      </c>
      <c r="G4" s="10"/>
    </row>
    <row r="5" spans="1:7" ht="15.75" x14ac:dyDescent="0.25">
      <c r="A5" s="96">
        <v>1901424062</v>
      </c>
      <c r="B5" s="43" t="s">
        <v>163</v>
      </c>
      <c r="C5" s="73">
        <v>43906</v>
      </c>
      <c r="D5" s="43" t="s">
        <v>164</v>
      </c>
      <c r="E5" s="19" t="s">
        <v>165</v>
      </c>
      <c r="F5" s="19">
        <v>32.31</v>
      </c>
      <c r="G5" s="10"/>
    </row>
    <row r="6" spans="1:7" ht="15.75" x14ac:dyDescent="0.25">
      <c r="A6" s="96">
        <v>1901424064</v>
      </c>
      <c r="B6" s="43" t="s">
        <v>163</v>
      </c>
      <c r="C6" s="73">
        <v>43906</v>
      </c>
      <c r="D6" s="43" t="s">
        <v>164</v>
      </c>
      <c r="E6" s="19" t="s">
        <v>166</v>
      </c>
      <c r="F6" s="19">
        <v>39.619999999999997</v>
      </c>
      <c r="G6" s="10"/>
    </row>
    <row r="7" spans="1:7" ht="15.75" x14ac:dyDescent="0.25">
      <c r="A7" s="96" t="s">
        <v>6</v>
      </c>
      <c r="B7" s="43" t="s">
        <v>6</v>
      </c>
      <c r="C7" s="73" t="s">
        <v>6</v>
      </c>
      <c r="D7" s="43" t="s">
        <v>6</v>
      </c>
      <c r="E7" s="19" t="s">
        <v>6</v>
      </c>
      <c r="F7" s="19" t="s">
        <v>6</v>
      </c>
      <c r="G7" s="10"/>
    </row>
    <row r="8" spans="1:7" ht="15.75" x14ac:dyDescent="0.25">
      <c r="A8" s="96" t="s">
        <v>6</v>
      </c>
      <c r="B8" s="43" t="s">
        <v>6</v>
      </c>
      <c r="C8" s="73" t="s">
        <v>6</v>
      </c>
      <c r="D8" s="43" t="s">
        <v>6</v>
      </c>
      <c r="E8" s="19" t="s">
        <v>6</v>
      </c>
      <c r="F8" s="19" t="s">
        <v>6</v>
      </c>
      <c r="G8" s="10"/>
    </row>
    <row r="9" spans="1:7" ht="15.75" x14ac:dyDescent="0.25">
      <c r="A9" s="96" t="s">
        <v>6</v>
      </c>
      <c r="B9" s="43" t="s">
        <v>6</v>
      </c>
      <c r="C9" s="73" t="s">
        <v>6</v>
      </c>
      <c r="D9" s="43" t="s">
        <v>6</v>
      </c>
      <c r="E9" s="19" t="s">
        <v>6</v>
      </c>
      <c r="F9" s="19" t="s">
        <v>6</v>
      </c>
      <c r="G9" s="10"/>
    </row>
    <row r="10" spans="1:7" ht="15.75" x14ac:dyDescent="0.25">
      <c r="A10" s="96"/>
      <c r="B10" s="43"/>
      <c r="C10" s="73"/>
      <c r="D10" s="43"/>
      <c r="E10" s="19"/>
      <c r="F10" s="19"/>
      <c r="G10" s="10"/>
    </row>
    <row r="11" spans="1:7" ht="15.75" x14ac:dyDescent="0.25">
      <c r="A11" s="96"/>
      <c r="B11" s="43"/>
      <c r="C11" s="73"/>
      <c r="D11" s="43"/>
      <c r="E11" s="19"/>
      <c r="F11" s="19"/>
      <c r="G11" s="10"/>
    </row>
    <row r="12" spans="1:7" ht="15.75" x14ac:dyDescent="0.25">
      <c r="A12" s="96"/>
      <c r="B12" s="43"/>
      <c r="C12" s="73"/>
      <c r="D12" s="43"/>
      <c r="E12" s="19"/>
      <c r="F12" s="19"/>
      <c r="G12" s="10"/>
    </row>
    <row r="13" spans="1:7" ht="15.75" x14ac:dyDescent="0.25">
      <c r="A13" s="96"/>
      <c r="B13" s="43"/>
      <c r="C13" s="73"/>
      <c r="D13" s="43"/>
      <c r="E13" s="19"/>
      <c r="F13" s="19"/>
      <c r="G13" s="10"/>
    </row>
    <row r="14" spans="1:7" ht="15.75" x14ac:dyDescent="0.25">
      <c r="A14" s="96"/>
      <c r="B14" s="43"/>
      <c r="C14" s="73"/>
      <c r="D14" s="43"/>
      <c r="E14" s="19"/>
      <c r="F14" s="19"/>
      <c r="G14" s="10"/>
    </row>
    <row r="15" spans="1:7" ht="15.75" x14ac:dyDescent="0.25">
      <c r="A15" s="96"/>
      <c r="B15" s="43"/>
      <c r="C15" s="73"/>
      <c r="D15" s="43"/>
      <c r="E15" s="19"/>
      <c r="F15" s="19"/>
      <c r="G15" s="10"/>
    </row>
    <row r="16" spans="1:7" ht="15.75" x14ac:dyDescent="0.25">
      <c r="A16" s="96"/>
      <c r="B16" s="43"/>
      <c r="C16" s="73"/>
      <c r="D16" s="43"/>
      <c r="E16" s="19"/>
      <c r="F16" s="19"/>
      <c r="G16" s="10"/>
    </row>
    <row r="17" spans="1:7" ht="15.75" x14ac:dyDescent="0.25">
      <c r="A17" s="38" t="s">
        <v>6</v>
      </c>
      <c r="B17" s="35"/>
      <c r="C17" s="8" t="s">
        <v>6</v>
      </c>
      <c r="D17" s="8" t="s">
        <v>11</v>
      </c>
      <c r="E17" s="3" t="s">
        <v>6</v>
      </c>
      <c r="F17" s="10">
        <f>SUM(F3:F15)</f>
        <v>113.22999999999999</v>
      </c>
      <c r="G17" s="10"/>
    </row>
    <row r="19" spans="1:7" x14ac:dyDescent="0.2">
      <c r="D19" t="s">
        <v>34</v>
      </c>
      <c r="F19" s="4">
        <v>44007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 tint="-0.749992370372631"/>
  </sheetPr>
  <dimension ref="A1:G9"/>
  <sheetViews>
    <sheetView workbookViewId="0">
      <selection sqref="A1:G1"/>
    </sheetView>
  </sheetViews>
  <sheetFormatPr defaultRowHeight="12.75" x14ac:dyDescent="0.2"/>
  <cols>
    <col min="1" max="1" width="15.140625" bestFit="1" customWidth="1"/>
    <col min="2" max="2" width="16.42578125" style="25" bestFit="1" customWidth="1"/>
    <col min="3" max="3" width="11.42578125" style="25" bestFit="1" customWidth="1"/>
    <col min="4" max="4" width="11.28515625" style="27" bestFit="1" customWidth="1"/>
    <col min="5" max="5" width="29.42578125" bestFit="1" customWidth="1"/>
    <col min="6" max="6" width="54.85546875" style="25" bestFit="1" customWidth="1"/>
    <col min="7" max="7" width="11.28515625" style="28" bestFit="1" customWidth="1"/>
  </cols>
  <sheetData>
    <row r="1" spans="1:7" ht="15.75" x14ac:dyDescent="0.25">
      <c r="A1" s="167" t="s">
        <v>55</v>
      </c>
      <c r="B1" s="167"/>
      <c r="C1" s="167"/>
      <c r="D1" s="167"/>
      <c r="E1" s="167"/>
      <c r="F1" s="167"/>
      <c r="G1" s="167"/>
    </row>
    <row r="2" spans="1:7" ht="15.75" x14ac:dyDescent="0.25">
      <c r="A2" s="2" t="s">
        <v>0</v>
      </c>
      <c r="B2" s="2" t="s">
        <v>16</v>
      </c>
      <c r="C2" s="2" t="s">
        <v>15</v>
      </c>
      <c r="D2" s="7" t="s">
        <v>1</v>
      </c>
      <c r="E2" s="7" t="s">
        <v>9</v>
      </c>
      <c r="F2" s="24" t="s">
        <v>2</v>
      </c>
      <c r="G2" s="9" t="s">
        <v>3</v>
      </c>
    </row>
    <row r="3" spans="1:7" ht="15.75" x14ac:dyDescent="0.25">
      <c r="A3" s="74">
        <v>103656512</v>
      </c>
      <c r="B3" s="95" t="s">
        <v>127</v>
      </c>
      <c r="C3" s="72" t="s">
        <v>44</v>
      </c>
      <c r="D3" s="75">
        <v>43677</v>
      </c>
      <c r="E3" s="43" t="s">
        <v>59</v>
      </c>
      <c r="F3" s="72" t="s">
        <v>60</v>
      </c>
      <c r="G3" s="42">
        <v>17.04</v>
      </c>
    </row>
    <row r="4" spans="1:7" ht="15.75" x14ac:dyDescent="0.25">
      <c r="A4" s="74">
        <v>103694194</v>
      </c>
      <c r="B4" s="72" t="s">
        <v>128</v>
      </c>
      <c r="C4" s="72" t="s">
        <v>44</v>
      </c>
      <c r="D4" s="75">
        <v>43708</v>
      </c>
      <c r="E4" s="43" t="s">
        <v>59</v>
      </c>
      <c r="F4" s="72" t="s">
        <v>61</v>
      </c>
      <c r="G4" s="42">
        <v>36.11</v>
      </c>
    </row>
    <row r="5" spans="1:7" ht="15.75" x14ac:dyDescent="0.25">
      <c r="A5" s="74">
        <v>103752422</v>
      </c>
      <c r="B5" s="72"/>
      <c r="C5" s="72" t="s">
        <v>44</v>
      </c>
      <c r="D5" s="75">
        <v>44196</v>
      </c>
      <c r="E5" s="43" t="s">
        <v>184</v>
      </c>
      <c r="F5" s="72" t="s">
        <v>185</v>
      </c>
      <c r="G5" s="42">
        <v>10.59</v>
      </c>
    </row>
    <row r="6" spans="1:7" ht="15.75" x14ac:dyDescent="0.25">
      <c r="A6" s="2"/>
      <c r="B6" s="60"/>
      <c r="C6" s="60"/>
      <c r="D6" s="26"/>
      <c r="E6" s="15"/>
      <c r="F6" s="60"/>
      <c r="G6" s="17"/>
    </row>
    <row r="7" spans="1:7" ht="15.75" x14ac:dyDescent="0.25">
      <c r="F7" s="58" t="s">
        <v>11</v>
      </c>
      <c r="G7" s="17">
        <f>SUM(G3:G6)</f>
        <v>63.739999999999995</v>
      </c>
    </row>
    <row r="8" spans="1:7" ht="15.75" x14ac:dyDescent="0.25">
      <c r="F8" s="58"/>
      <c r="G8" s="17"/>
    </row>
    <row r="9" spans="1:7" ht="15.75" x14ac:dyDescent="0.25">
      <c r="F9" s="58" t="s">
        <v>17</v>
      </c>
      <c r="G9" s="26">
        <v>44007</v>
      </c>
    </row>
  </sheetData>
  <mergeCells count="1">
    <mergeCell ref="A1:G1"/>
  </mergeCells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4">
    <tabColor indexed="46"/>
  </sheetPr>
  <dimension ref="A1:G8"/>
  <sheetViews>
    <sheetView workbookViewId="0">
      <selection sqref="A1:F1"/>
    </sheetView>
  </sheetViews>
  <sheetFormatPr defaultRowHeight="15.75" x14ac:dyDescent="0.25"/>
  <cols>
    <col min="1" max="1" width="14.85546875" style="3" customWidth="1"/>
    <col min="2" max="2" width="16.85546875" style="23" bestFit="1" customWidth="1"/>
    <col min="3" max="3" width="11" style="8" customWidth="1"/>
    <col min="4" max="4" width="14.140625" style="15" bestFit="1" customWidth="1"/>
    <col min="5" max="5" width="72.85546875" style="3" bestFit="1" customWidth="1"/>
    <col min="6" max="6" width="11.28515625" style="10" bestFit="1" customWidth="1"/>
    <col min="7" max="7" width="9.140625" style="10"/>
  </cols>
  <sheetData>
    <row r="1" spans="1:7" x14ac:dyDescent="0.25">
      <c r="A1" s="168" t="s">
        <v>56</v>
      </c>
      <c r="B1" s="168"/>
      <c r="C1" s="168"/>
      <c r="D1" s="168"/>
      <c r="E1" s="168"/>
      <c r="F1" s="168"/>
    </row>
    <row r="2" spans="1:7" x14ac:dyDescent="0.25">
      <c r="A2" s="2" t="s">
        <v>0</v>
      </c>
      <c r="B2" s="2" t="s">
        <v>12</v>
      </c>
      <c r="C2" s="7" t="s">
        <v>1</v>
      </c>
      <c r="D2" s="7" t="s">
        <v>6</v>
      </c>
      <c r="E2" s="2" t="s">
        <v>2</v>
      </c>
      <c r="F2" s="9" t="s">
        <v>3</v>
      </c>
      <c r="G2" s="9"/>
    </row>
    <row r="3" spans="1:7" x14ac:dyDescent="0.25">
      <c r="A3" s="23">
        <v>103790227</v>
      </c>
      <c r="B3" s="64" t="s">
        <v>6</v>
      </c>
      <c r="C3" s="26">
        <v>43887</v>
      </c>
      <c r="D3" s="7"/>
      <c r="E3" s="23" t="s">
        <v>172</v>
      </c>
      <c r="F3" s="114">
        <v>25</v>
      </c>
      <c r="G3" s="9"/>
    </row>
    <row r="4" spans="1:7" x14ac:dyDescent="0.25">
      <c r="A4" s="34" t="s">
        <v>6</v>
      </c>
      <c r="B4" s="34" t="s">
        <v>6</v>
      </c>
      <c r="C4" s="35" t="s">
        <v>6</v>
      </c>
      <c r="D4" s="43"/>
      <c r="E4" s="23" t="s">
        <v>6</v>
      </c>
      <c r="F4" s="19" t="s">
        <v>6</v>
      </c>
    </row>
    <row r="5" spans="1:7" x14ac:dyDescent="0.25">
      <c r="A5" s="34"/>
      <c r="B5" s="34"/>
      <c r="C5" s="35"/>
      <c r="D5" s="43"/>
      <c r="E5" s="23"/>
      <c r="F5" s="19"/>
    </row>
    <row r="6" spans="1:7" x14ac:dyDescent="0.25">
      <c r="C6" s="35"/>
      <c r="E6" s="3" t="s">
        <v>4</v>
      </c>
      <c r="F6" s="10">
        <f>SUM(F3:F4)</f>
        <v>25</v>
      </c>
    </row>
    <row r="8" spans="1:7" x14ac:dyDescent="0.25">
      <c r="E8" s="3" t="s">
        <v>17</v>
      </c>
      <c r="F8" s="8">
        <v>44007</v>
      </c>
      <c r="G8" s="32" t="s">
        <v>6</v>
      </c>
    </row>
  </sheetData>
  <mergeCells count="1">
    <mergeCell ref="A1:F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>
    <tabColor indexed="49"/>
  </sheetPr>
  <dimension ref="A1:F65"/>
  <sheetViews>
    <sheetView workbookViewId="0">
      <selection sqref="A1:F1"/>
    </sheetView>
  </sheetViews>
  <sheetFormatPr defaultRowHeight="18.75" x14ac:dyDescent="0.3"/>
  <cols>
    <col min="1" max="1" width="15.7109375" style="16" customWidth="1"/>
    <col min="2" max="2" width="11.140625" style="22" bestFit="1" customWidth="1"/>
    <col min="3" max="3" width="20.85546875" style="22" customWidth="1"/>
    <col min="4" max="4" width="56.140625" style="16" bestFit="1" customWidth="1"/>
    <col min="5" max="5" width="11" style="85" customWidth="1"/>
    <col min="6" max="6" width="11.28515625" style="5" bestFit="1" customWidth="1"/>
  </cols>
  <sheetData>
    <row r="1" spans="1:6" ht="15.75" x14ac:dyDescent="0.25">
      <c r="A1" s="169" t="s">
        <v>57</v>
      </c>
      <c r="B1" s="169"/>
      <c r="C1" s="169"/>
      <c r="D1" s="169"/>
      <c r="E1" s="169"/>
      <c r="F1" s="169"/>
    </row>
    <row r="2" spans="1:6" ht="15.75" x14ac:dyDescent="0.25">
      <c r="A2" s="2" t="s">
        <v>0</v>
      </c>
      <c r="B2" s="7" t="s">
        <v>1</v>
      </c>
      <c r="C2" s="7" t="s">
        <v>9</v>
      </c>
      <c r="D2" s="2" t="s">
        <v>2</v>
      </c>
      <c r="E2" s="69" t="s">
        <v>3</v>
      </c>
      <c r="F2" s="9" t="s">
        <v>4</v>
      </c>
    </row>
    <row r="3" spans="1:6" ht="15.75" x14ac:dyDescent="0.25">
      <c r="A3" s="3">
        <v>103654594</v>
      </c>
      <c r="B3" s="8">
        <v>43677</v>
      </c>
      <c r="C3" s="3"/>
      <c r="D3" s="3" t="s">
        <v>173</v>
      </c>
      <c r="E3" s="88">
        <v>0.5</v>
      </c>
    </row>
    <row r="4" spans="1:6" ht="15.75" x14ac:dyDescent="0.25">
      <c r="A4" s="3">
        <v>103701228</v>
      </c>
      <c r="B4" s="8">
        <v>43734</v>
      </c>
      <c r="C4" s="3"/>
      <c r="D4" s="3" t="s">
        <v>174</v>
      </c>
      <c r="E4" s="88">
        <v>0.5</v>
      </c>
    </row>
    <row r="5" spans="1:6" ht="15.75" x14ac:dyDescent="0.25">
      <c r="A5" s="3">
        <v>103728831</v>
      </c>
      <c r="B5" s="8">
        <v>43769</v>
      </c>
      <c r="C5" s="3"/>
      <c r="D5" s="3" t="s">
        <v>175</v>
      </c>
      <c r="E5" s="88">
        <v>0.5</v>
      </c>
    </row>
    <row r="6" spans="1:6" ht="15.75" x14ac:dyDescent="0.25">
      <c r="A6" s="3">
        <v>103733727</v>
      </c>
      <c r="B6" s="8">
        <v>43799</v>
      </c>
      <c r="C6" s="3"/>
      <c r="D6" s="3" t="s">
        <v>176</v>
      </c>
      <c r="E6" s="88">
        <v>11.1</v>
      </c>
    </row>
    <row r="7" spans="1:6" ht="15.75" x14ac:dyDescent="0.25">
      <c r="A7" s="3">
        <v>103754945</v>
      </c>
      <c r="B7" s="8">
        <v>43830</v>
      </c>
      <c r="C7" s="3"/>
      <c r="D7" s="3" t="s">
        <v>177</v>
      </c>
      <c r="E7" s="88">
        <v>0.5</v>
      </c>
    </row>
    <row r="8" spans="1:6" ht="15.75" x14ac:dyDescent="0.25">
      <c r="A8" s="3">
        <v>103786307</v>
      </c>
      <c r="B8" s="8">
        <v>43861</v>
      </c>
      <c r="C8" s="3"/>
      <c r="D8" s="3" t="s">
        <v>178</v>
      </c>
      <c r="E8" s="88">
        <v>2.15</v>
      </c>
    </row>
    <row r="9" spans="1:6" ht="15.75" x14ac:dyDescent="0.25">
      <c r="A9" s="3">
        <v>103796534</v>
      </c>
      <c r="B9" s="8">
        <v>43890</v>
      </c>
      <c r="C9" s="3"/>
      <c r="D9" s="3" t="s">
        <v>186</v>
      </c>
      <c r="E9" s="88">
        <v>10.5</v>
      </c>
    </row>
    <row r="10" spans="1:6" ht="15.75" x14ac:dyDescent="0.25">
      <c r="A10" s="3" t="s">
        <v>6</v>
      </c>
      <c r="B10" s="8" t="s">
        <v>6</v>
      </c>
      <c r="C10" s="3"/>
      <c r="D10" s="3" t="s">
        <v>6</v>
      </c>
      <c r="E10" s="88" t="s">
        <v>6</v>
      </c>
    </row>
    <row r="11" spans="1:6" ht="15.75" x14ac:dyDescent="0.25">
      <c r="A11" s="3" t="s">
        <v>6</v>
      </c>
      <c r="B11" s="8" t="s">
        <v>6</v>
      </c>
      <c r="C11" s="3"/>
      <c r="D11" s="3" t="s">
        <v>6</v>
      </c>
      <c r="E11" s="88" t="s">
        <v>6</v>
      </c>
    </row>
    <row r="12" spans="1:6" ht="15.75" x14ac:dyDescent="0.25">
      <c r="A12" s="34"/>
      <c r="B12" s="33"/>
      <c r="C12" s="33"/>
      <c r="D12" s="34"/>
      <c r="E12" s="82"/>
      <c r="F12" s="9"/>
    </row>
    <row r="13" spans="1:6" ht="15.75" x14ac:dyDescent="0.25">
      <c r="A13" s="34"/>
      <c r="B13" s="33"/>
      <c r="C13" s="33"/>
      <c r="D13" s="34"/>
      <c r="E13" s="82"/>
      <c r="F13" s="9"/>
    </row>
    <row r="14" spans="1:6" ht="15.75" x14ac:dyDescent="0.25">
      <c r="A14" s="34"/>
      <c r="B14" s="33"/>
      <c r="C14" s="33"/>
      <c r="D14" s="34"/>
      <c r="E14" s="82"/>
      <c r="F14" s="9"/>
    </row>
    <row r="15" spans="1:6" ht="15.75" x14ac:dyDescent="0.25">
      <c r="A15" s="34"/>
      <c r="B15" s="33"/>
      <c r="C15" s="33"/>
      <c r="D15" s="34"/>
      <c r="E15" s="82"/>
      <c r="F15" s="9"/>
    </row>
    <row r="16" spans="1:6" ht="15.75" x14ac:dyDescent="0.25">
      <c r="A16" s="34"/>
      <c r="B16" s="33"/>
      <c r="C16" s="33"/>
      <c r="D16" s="34"/>
      <c r="E16" s="82"/>
      <c r="F16" s="9"/>
    </row>
    <row r="17" spans="1:6" ht="15.75" x14ac:dyDescent="0.25">
      <c r="A17" s="34"/>
      <c r="B17" s="33"/>
      <c r="C17" s="33"/>
      <c r="D17" s="34"/>
      <c r="E17" s="82"/>
      <c r="F17" s="9"/>
    </row>
    <row r="18" spans="1:6" ht="15.75" x14ac:dyDescent="0.25">
      <c r="A18" s="23"/>
      <c r="B18" s="21"/>
      <c r="C18" s="21" t="s">
        <v>6</v>
      </c>
      <c r="D18" s="23" t="s">
        <v>11</v>
      </c>
      <c r="E18" s="83"/>
      <c r="F18" s="10">
        <f>SUM(E3:E18)</f>
        <v>25.75</v>
      </c>
    </row>
    <row r="19" spans="1:6" ht="15.75" x14ac:dyDescent="0.25">
      <c r="A19" s="23" t="s">
        <v>6</v>
      </c>
      <c r="B19" s="21" t="s">
        <v>6</v>
      </c>
      <c r="C19" s="21"/>
      <c r="D19" s="23"/>
      <c r="E19" s="83"/>
      <c r="F19" s="10"/>
    </row>
    <row r="20" spans="1:6" ht="15.75" x14ac:dyDescent="0.25">
      <c r="A20" s="23"/>
      <c r="B20" s="21"/>
      <c r="C20" s="21"/>
      <c r="D20" s="23" t="s">
        <v>17</v>
      </c>
      <c r="E20" s="84" t="s">
        <v>6</v>
      </c>
      <c r="F20" s="8">
        <v>44007</v>
      </c>
    </row>
    <row r="21" spans="1:6" ht="15.75" x14ac:dyDescent="0.25">
      <c r="A21" s="23"/>
      <c r="B21" s="21"/>
      <c r="C21" s="21"/>
      <c r="D21" s="23"/>
      <c r="E21" s="83"/>
      <c r="F21" s="10"/>
    </row>
    <row r="22" spans="1:6" ht="15.75" x14ac:dyDescent="0.25">
      <c r="A22" s="23"/>
      <c r="B22" s="21"/>
      <c r="C22" s="21"/>
      <c r="D22" s="23"/>
      <c r="E22" s="83"/>
      <c r="F22" s="10"/>
    </row>
    <row r="23" spans="1:6" ht="15.75" x14ac:dyDescent="0.25">
      <c r="A23" s="23"/>
      <c r="B23" s="21"/>
      <c r="C23" s="21"/>
      <c r="D23" s="23"/>
      <c r="E23" s="83"/>
      <c r="F23" s="10"/>
    </row>
    <row r="24" spans="1:6" ht="15.75" x14ac:dyDescent="0.25">
      <c r="A24" s="23"/>
      <c r="B24" s="21"/>
      <c r="C24" s="21"/>
      <c r="D24" s="23"/>
      <c r="E24" s="83"/>
      <c r="F24" s="10"/>
    </row>
    <row r="25" spans="1:6" ht="15.75" x14ac:dyDescent="0.25">
      <c r="A25" s="23"/>
      <c r="B25" s="21"/>
      <c r="C25" s="21"/>
      <c r="D25" s="23"/>
      <c r="E25" s="83"/>
      <c r="F25" s="10"/>
    </row>
    <row r="26" spans="1:6" ht="15.75" x14ac:dyDescent="0.25">
      <c r="A26" s="23"/>
      <c r="B26" s="21"/>
      <c r="C26" s="21"/>
      <c r="D26" s="23"/>
      <c r="E26" s="83"/>
      <c r="F26" s="10"/>
    </row>
    <row r="27" spans="1:6" ht="15.75" x14ac:dyDescent="0.25">
      <c r="A27" s="23"/>
      <c r="B27" s="21"/>
      <c r="C27" s="21"/>
      <c r="D27" s="23"/>
      <c r="E27" s="83"/>
      <c r="F27" s="10"/>
    </row>
    <row r="28" spans="1:6" ht="15.75" x14ac:dyDescent="0.25">
      <c r="A28" s="23"/>
      <c r="B28" s="21"/>
      <c r="C28" s="21"/>
      <c r="D28" s="23"/>
      <c r="E28" s="83"/>
      <c r="F28" s="10"/>
    </row>
    <row r="29" spans="1:6" ht="15.75" x14ac:dyDescent="0.25">
      <c r="A29" s="23"/>
      <c r="B29" s="21"/>
      <c r="C29" s="21"/>
      <c r="D29" s="23"/>
      <c r="E29" s="83"/>
      <c r="F29" s="10"/>
    </row>
    <row r="30" spans="1:6" ht="15.75" x14ac:dyDescent="0.25">
      <c r="A30" s="23"/>
      <c r="B30" s="21"/>
      <c r="C30" s="21"/>
      <c r="D30" s="23"/>
      <c r="E30" s="83"/>
      <c r="F30" s="10"/>
    </row>
    <row r="31" spans="1:6" ht="15.75" x14ac:dyDescent="0.25">
      <c r="A31" s="23"/>
      <c r="B31" s="21"/>
      <c r="C31" s="21"/>
      <c r="D31" s="23"/>
      <c r="E31" s="83"/>
      <c r="F31" s="10"/>
    </row>
    <row r="32" spans="1:6" ht="15.75" x14ac:dyDescent="0.25">
      <c r="A32" s="23"/>
      <c r="B32" s="21"/>
      <c r="C32" s="21"/>
      <c r="D32" s="23"/>
      <c r="E32" s="83"/>
      <c r="F32" s="10"/>
    </row>
    <row r="33" spans="1:6" ht="15.75" x14ac:dyDescent="0.25">
      <c r="A33" s="23"/>
      <c r="B33" s="21"/>
      <c r="C33" s="21"/>
      <c r="D33" s="23"/>
      <c r="E33" s="83"/>
      <c r="F33" s="10"/>
    </row>
    <row r="34" spans="1:6" ht="15.75" x14ac:dyDescent="0.25">
      <c r="A34" s="23"/>
      <c r="B34" s="21"/>
      <c r="C34" s="21"/>
      <c r="D34" s="23"/>
      <c r="E34" s="83"/>
      <c r="F34" s="10"/>
    </row>
    <row r="35" spans="1:6" ht="15.75" x14ac:dyDescent="0.25">
      <c r="A35" s="23"/>
      <c r="B35" s="21"/>
      <c r="C35" s="21"/>
      <c r="D35" s="23"/>
      <c r="E35" s="83"/>
      <c r="F35" s="10"/>
    </row>
    <row r="36" spans="1:6" ht="15.75" x14ac:dyDescent="0.25">
      <c r="A36" s="23"/>
      <c r="B36" s="21"/>
      <c r="C36" s="21"/>
      <c r="D36" s="23"/>
      <c r="E36" s="83"/>
      <c r="F36" s="10"/>
    </row>
    <row r="37" spans="1:6" ht="15.75" x14ac:dyDescent="0.25">
      <c r="A37" s="23"/>
      <c r="B37" s="21"/>
      <c r="C37" s="21"/>
      <c r="D37" s="23"/>
      <c r="E37" s="83"/>
      <c r="F37" s="10"/>
    </row>
    <row r="38" spans="1:6" ht="15.75" x14ac:dyDescent="0.25">
      <c r="A38" s="23"/>
      <c r="B38" s="21"/>
      <c r="C38" s="21"/>
      <c r="D38" s="23"/>
      <c r="E38" s="83"/>
      <c r="F38" s="10"/>
    </row>
    <row r="39" spans="1:6" ht="15.75" x14ac:dyDescent="0.25">
      <c r="A39" s="23"/>
      <c r="B39" s="21"/>
      <c r="C39" s="21"/>
      <c r="D39" s="23"/>
      <c r="E39" s="83"/>
      <c r="F39" s="10"/>
    </row>
    <row r="40" spans="1:6" ht="15.75" x14ac:dyDescent="0.25">
      <c r="A40" s="23"/>
      <c r="B40" s="21"/>
      <c r="C40" s="21"/>
      <c r="D40" s="23"/>
      <c r="E40" s="83"/>
      <c r="F40" s="10"/>
    </row>
    <row r="41" spans="1:6" ht="15.75" x14ac:dyDescent="0.25">
      <c r="A41" s="23"/>
      <c r="B41" s="21"/>
      <c r="C41" s="21"/>
      <c r="D41" s="23"/>
      <c r="E41" s="83"/>
      <c r="F41" s="10"/>
    </row>
    <row r="42" spans="1:6" ht="15.75" x14ac:dyDescent="0.25">
      <c r="A42" s="23"/>
      <c r="B42" s="21"/>
      <c r="C42" s="21"/>
      <c r="D42" s="23"/>
      <c r="E42" s="83"/>
      <c r="F42" s="10"/>
    </row>
    <row r="43" spans="1:6" ht="15.75" x14ac:dyDescent="0.25">
      <c r="A43" s="23"/>
      <c r="B43" s="21"/>
      <c r="C43" s="21"/>
      <c r="D43" s="23"/>
      <c r="E43" s="83"/>
      <c r="F43" s="10"/>
    </row>
    <row r="44" spans="1:6" ht="15.75" x14ac:dyDescent="0.25">
      <c r="A44" s="23"/>
      <c r="B44" s="21"/>
      <c r="C44" s="21"/>
      <c r="D44" s="23"/>
      <c r="E44" s="83"/>
      <c r="F44" s="10"/>
    </row>
    <row r="45" spans="1:6" ht="15.75" x14ac:dyDescent="0.25">
      <c r="A45" s="23"/>
      <c r="B45" s="21"/>
      <c r="C45" s="21"/>
      <c r="D45" s="23"/>
      <c r="E45" s="83"/>
      <c r="F45" s="10"/>
    </row>
    <row r="46" spans="1:6" ht="15.75" x14ac:dyDescent="0.25">
      <c r="A46" s="23"/>
      <c r="B46" s="21"/>
      <c r="C46" s="21"/>
      <c r="D46" s="23"/>
      <c r="E46" s="83"/>
      <c r="F46" s="10"/>
    </row>
    <row r="47" spans="1:6" ht="15.75" x14ac:dyDescent="0.25">
      <c r="A47" s="23"/>
      <c r="B47" s="21"/>
      <c r="C47" s="21"/>
      <c r="D47" s="23"/>
      <c r="E47" s="83"/>
      <c r="F47" s="10"/>
    </row>
    <row r="48" spans="1:6" ht="15.75" x14ac:dyDescent="0.25">
      <c r="A48" s="23"/>
      <c r="B48" s="21"/>
      <c r="C48" s="21"/>
      <c r="D48" s="23"/>
      <c r="E48" s="83"/>
      <c r="F48" s="10"/>
    </row>
    <row r="49" spans="1:6" ht="15.75" x14ac:dyDescent="0.25">
      <c r="A49" s="23"/>
      <c r="B49" s="21"/>
      <c r="C49" s="21"/>
      <c r="D49" s="23"/>
      <c r="E49" s="83"/>
      <c r="F49" s="10"/>
    </row>
    <row r="50" spans="1:6" ht="15.75" x14ac:dyDescent="0.25">
      <c r="A50" s="23"/>
      <c r="B50" s="21"/>
      <c r="C50" s="21"/>
      <c r="D50" s="23"/>
      <c r="E50" s="83"/>
      <c r="F50" s="10"/>
    </row>
    <row r="51" spans="1:6" ht="15.75" x14ac:dyDescent="0.25">
      <c r="A51" s="23"/>
      <c r="B51" s="21"/>
      <c r="C51" s="21"/>
      <c r="D51" s="23"/>
      <c r="E51" s="83"/>
      <c r="F51" s="10"/>
    </row>
    <row r="52" spans="1:6" ht="15.75" x14ac:dyDescent="0.25">
      <c r="A52" s="23"/>
      <c r="B52" s="21"/>
      <c r="C52" s="21"/>
      <c r="D52" s="23"/>
      <c r="E52" s="83"/>
      <c r="F52" s="10"/>
    </row>
    <row r="53" spans="1:6" ht="15.75" x14ac:dyDescent="0.25">
      <c r="A53" s="23"/>
      <c r="B53" s="21"/>
      <c r="C53" s="21"/>
      <c r="D53" s="23"/>
      <c r="E53" s="83"/>
      <c r="F53" s="10"/>
    </row>
    <row r="54" spans="1:6" ht="15.75" x14ac:dyDescent="0.25">
      <c r="A54" s="23"/>
      <c r="B54" s="21"/>
      <c r="C54" s="21"/>
      <c r="D54" s="23"/>
      <c r="E54" s="83"/>
      <c r="F54" s="10"/>
    </row>
    <row r="55" spans="1:6" ht="15.75" x14ac:dyDescent="0.25">
      <c r="A55" s="23"/>
      <c r="B55" s="21"/>
      <c r="C55" s="21"/>
      <c r="D55" s="23"/>
      <c r="E55" s="83"/>
      <c r="F55" s="10"/>
    </row>
    <row r="56" spans="1:6" ht="15.75" x14ac:dyDescent="0.25">
      <c r="A56" s="23"/>
      <c r="B56" s="21"/>
      <c r="C56" s="21"/>
      <c r="D56" s="23"/>
      <c r="E56" s="83"/>
      <c r="F56" s="10"/>
    </row>
    <row r="57" spans="1:6" ht="15.75" x14ac:dyDescent="0.25">
      <c r="A57" s="23"/>
      <c r="B57" s="21"/>
      <c r="C57" s="21"/>
      <c r="D57" s="23"/>
      <c r="E57" s="83"/>
      <c r="F57" s="10"/>
    </row>
    <row r="58" spans="1:6" ht="15.75" x14ac:dyDescent="0.25">
      <c r="A58" s="23"/>
      <c r="B58" s="21"/>
      <c r="C58" s="21"/>
      <c r="D58" s="23"/>
      <c r="E58" s="83"/>
      <c r="F58" s="10"/>
    </row>
    <row r="59" spans="1:6" ht="15.75" x14ac:dyDescent="0.25">
      <c r="A59" s="23"/>
      <c r="B59" s="21"/>
      <c r="C59" s="21"/>
      <c r="D59" s="23"/>
      <c r="E59" s="83"/>
      <c r="F59" s="10"/>
    </row>
    <row r="60" spans="1:6" ht="15.75" x14ac:dyDescent="0.25">
      <c r="A60" s="23"/>
      <c r="B60" s="21"/>
      <c r="C60" s="21"/>
      <c r="D60" s="23"/>
      <c r="E60" s="83"/>
      <c r="F60" s="10"/>
    </row>
    <row r="61" spans="1:6" ht="15.75" x14ac:dyDescent="0.25">
      <c r="A61" s="23"/>
      <c r="B61" s="21"/>
      <c r="C61" s="21"/>
      <c r="D61" s="23"/>
      <c r="E61" s="83"/>
      <c r="F61" s="10"/>
    </row>
    <row r="62" spans="1:6" ht="15.75" x14ac:dyDescent="0.25">
      <c r="A62" s="23"/>
      <c r="B62" s="21"/>
      <c r="C62" s="21"/>
      <c r="D62" s="23"/>
      <c r="E62" s="83"/>
      <c r="F62" s="10"/>
    </row>
    <row r="63" spans="1:6" ht="15.75" x14ac:dyDescent="0.25">
      <c r="A63" s="23"/>
      <c r="B63" s="21"/>
      <c r="C63" s="21"/>
      <c r="D63" s="23"/>
      <c r="E63" s="83"/>
      <c r="F63" s="10"/>
    </row>
    <row r="64" spans="1:6" ht="15.75" x14ac:dyDescent="0.25">
      <c r="A64" s="23"/>
      <c r="B64" s="21"/>
      <c r="C64" s="21"/>
      <c r="D64" s="23"/>
      <c r="E64" s="83"/>
      <c r="F64" s="10"/>
    </row>
    <row r="65" spans="1:2" x14ac:dyDescent="0.3">
      <c r="A65" s="23"/>
      <c r="B65" s="21"/>
    </row>
  </sheetData>
  <mergeCells count="1">
    <mergeCell ref="A1:F1"/>
  </mergeCells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-0.249977111117893"/>
  </sheetPr>
  <dimension ref="A1:G10"/>
  <sheetViews>
    <sheetView workbookViewId="0">
      <selection sqref="A1:G1"/>
    </sheetView>
  </sheetViews>
  <sheetFormatPr defaultRowHeight="12.75" x14ac:dyDescent="0.2"/>
  <cols>
    <col min="1" max="1" width="15.140625" bestFit="1" customWidth="1"/>
    <col min="2" max="2" width="15" bestFit="1" customWidth="1"/>
    <col min="3" max="3" width="11.42578125" bestFit="1" customWidth="1"/>
    <col min="4" max="4" width="10.140625" bestFit="1" customWidth="1"/>
    <col min="5" max="5" width="19.7109375" bestFit="1" customWidth="1"/>
    <col min="6" max="6" width="42.140625" bestFit="1" customWidth="1"/>
    <col min="7" max="7" width="9.7109375" bestFit="1" customWidth="1"/>
  </cols>
  <sheetData>
    <row r="1" spans="1:7" ht="15.75" x14ac:dyDescent="0.25">
      <c r="A1" s="170" t="s">
        <v>58</v>
      </c>
      <c r="B1" s="170"/>
      <c r="C1" s="170"/>
      <c r="D1" s="170"/>
      <c r="E1" s="170"/>
      <c r="F1" s="170"/>
      <c r="G1" s="170"/>
    </row>
    <row r="2" spans="1:7" ht="15.75" x14ac:dyDescent="0.25">
      <c r="A2" s="2" t="s">
        <v>0</v>
      </c>
      <c r="B2" s="2" t="s">
        <v>16</v>
      </c>
      <c r="C2" s="2" t="s">
        <v>15</v>
      </c>
      <c r="D2" s="7" t="s">
        <v>1</v>
      </c>
      <c r="E2" s="7" t="s">
        <v>9</v>
      </c>
      <c r="F2" s="59" t="s">
        <v>2</v>
      </c>
      <c r="G2" s="52" t="s">
        <v>3</v>
      </c>
    </row>
    <row r="3" spans="1:7" x14ac:dyDescent="0.2">
      <c r="A3" s="29">
        <v>103756984</v>
      </c>
      <c r="B3" s="29" t="s">
        <v>6</v>
      </c>
      <c r="C3" s="29" t="s">
        <v>6</v>
      </c>
      <c r="D3" s="89">
        <v>43857</v>
      </c>
      <c r="E3" s="29" t="s">
        <v>179</v>
      </c>
      <c r="F3" s="29" t="s">
        <v>180</v>
      </c>
      <c r="G3" s="110">
        <v>85.61</v>
      </c>
    </row>
    <row r="4" spans="1:7" x14ac:dyDescent="0.2">
      <c r="A4" s="29" t="s">
        <v>6</v>
      </c>
      <c r="D4" s="54"/>
      <c r="G4" s="18"/>
    </row>
    <row r="5" spans="1:7" x14ac:dyDescent="0.2">
      <c r="A5" s="29" t="s">
        <v>6</v>
      </c>
      <c r="D5" s="54"/>
      <c r="G5" s="18"/>
    </row>
    <row r="6" spans="1:7" x14ac:dyDescent="0.2">
      <c r="D6" s="54"/>
      <c r="G6" s="18"/>
    </row>
    <row r="7" spans="1:7" x14ac:dyDescent="0.2">
      <c r="D7" s="54"/>
      <c r="G7" s="18"/>
    </row>
    <row r="8" spans="1:7" x14ac:dyDescent="0.2">
      <c r="F8" s="29" t="s">
        <v>4</v>
      </c>
      <c r="G8" s="18">
        <f>SUM(G3:G5)</f>
        <v>85.61</v>
      </c>
    </row>
    <row r="9" spans="1:7" x14ac:dyDescent="0.2">
      <c r="G9" s="18"/>
    </row>
    <row r="10" spans="1:7" x14ac:dyDescent="0.2">
      <c r="F10" s="29" t="s">
        <v>17</v>
      </c>
      <c r="G10" s="4">
        <v>44007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Carlson Budget</vt:lpstr>
      <vt:lpstr>Advertising - Personnel</vt:lpstr>
      <vt:lpstr>Carlson Memberships</vt:lpstr>
      <vt:lpstr>Carlson General Travel</vt:lpstr>
      <vt:lpstr>Training &amp; Devel</vt:lpstr>
      <vt:lpstr>HR Recruitment Travel</vt:lpstr>
      <vt:lpstr>Carlson Conf Regist</vt:lpstr>
      <vt:lpstr>Specialized Svcs.</vt:lpstr>
      <vt:lpstr>Carlson Office Supplies</vt:lpstr>
      <vt:lpstr>Non-Cap Equip</vt:lpstr>
      <vt:lpstr>Carlson Library Supplies</vt:lpstr>
      <vt:lpstr>Interlibrary Loan</vt:lpstr>
      <vt:lpstr>Food Services</vt:lpstr>
      <vt:lpstr>Carlson Printing</vt:lpstr>
      <vt:lpstr>Carlson Postage</vt:lpstr>
      <vt:lpstr>Other Chargebacks</vt:lpstr>
    </vt:vector>
  </TitlesOfParts>
  <Company>Clarion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Horner</dc:creator>
  <cp:lastModifiedBy>Duane G. Fague</cp:lastModifiedBy>
  <cp:lastPrinted>2008-01-23T20:52:13Z</cp:lastPrinted>
  <dcterms:created xsi:type="dcterms:W3CDTF">2006-06-06T13:16:13Z</dcterms:created>
  <dcterms:modified xsi:type="dcterms:W3CDTF">2020-10-14T14:34:38Z</dcterms:modified>
</cp:coreProperties>
</file>